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100" yWindow="828" windowWidth="16608" windowHeight="9432" tabRatio="954" firstSheet="2" activeTab="7"/>
  </bookViews>
  <sheets>
    <sheet name="Navigation" sheetId="36" r:id="rId1"/>
    <sheet name="Worksheet 1 - Emp &amp; Training" sheetId="13" r:id="rId2"/>
    <sheet name="Worksheet 2 - Suppliers" sheetId="21" r:id="rId3"/>
    <sheet name="Glossary" sheetId="12" r:id="rId4"/>
    <sheet name="Worksheet 1 - For Contracts" sheetId="38" r:id="rId5"/>
    <sheet name="Worksheet 2 - For Contracts" sheetId="39" r:id="rId6"/>
    <sheet name="Worksheet 3 - For Contracts" sheetId="41" r:id="rId7"/>
    <sheet name="Glossary - For Contracts" sheetId="40" r:id="rId8"/>
  </sheets>
  <definedNames>
    <definedName name="_xlnm.Print_Area" localSheetId="3">Glossary!$C$8:$G$47</definedName>
    <definedName name="_xlnm.Print_Area" localSheetId="7">'Glossary - For Contracts'!$C$2:$D$31</definedName>
    <definedName name="_xlnm.Print_Area" localSheetId="1">'Worksheet 1 - Emp &amp; Training'!$C$4:$CC$88</definedName>
    <definedName name="_xlnm.Print_Area" localSheetId="4">'Worksheet 1 - For Contracts'!$C$2:$V$32</definedName>
    <definedName name="_xlnm.Print_Area" localSheetId="5">'Worksheet 2 - For Contracts'!$C$2:$J$42</definedName>
    <definedName name="_xlnm.Print_Area" localSheetId="2">'Worksheet 2 - Suppliers'!$C$4:$BJ$86</definedName>
    <definedName name="_xlnm.Print_Area" localSheetId="6">'Worksheet 3 - For Contracts'!$C$2:$F$29</definedName>
  </definedNames>
  <calcPr calcId="125725"/>
</workbook>
</file>

<file path=xl/calcChain.xml><?xml version="1.0" encoding="utf-8"?>
<calcChain xmlns="http://schemas.openxmlformats.org/spreadsheetml/2006/main">
  <c r="M91" i="13"/>
  <c r="BQ123"/>
  <c r="BC123"/>
  <c r="AO123"/>
  <c r="AA123"/>
  <c r="M123"/>
  <c r="BQ121"/>
  <c r="BC121"/>
  <c r="AO121"/>
  <c r="AA121"/>
  <c r="M121"/>
  <c r="BQ97"/>
  <c r="BQ99"/>
  <c r="BC99"/>
  <c r="BC97"/>
  <c r="AO99"/>
  <c r="AO97"/>
  <c r="AA99"/>
  <c r="AA97"/>
  <c r="M97"/>
  <c r="M99"/>
  <c r="BO84"/>
  <c r="BO85"/>
  <c r="BO86"/>
  <c r="BA84"/>
  <c r="BA85"/>
  <c r="BA86"/>
  <c r="AM84"/>
  <c r="AM85"/>
  <c r="AM86"/>
  <c r="Y84"/>
  <c r="Y85"/>
  <c r="Y86"/>
  <c r="BC98"/>
  <c r="BC96"/>
  <c r="AO98"/>
  <c r="AO96"/>
  <c r="AA100"/>
  <c r="AA95"/>
  <c r="AA93"/>
  <c r="AA91"/>
  <c r="N88"/>
  <c r="M124"/>
  <c r="M122"/>
  <c r="M120"/>
  <c r="M118"/>
  <c r="M100"/>
  <c r="M98"/>
  <c r="M96"/>
  <c r="M88"/>
  <c r="C4" i="21"/>
  <c r="C4" i="13"/>
  <c r="BQ27"/>
  <c r="BQ32"/>
  <c r="BQ24"/>
  <c r="BQ25"/>
  <c r="BQ26"/>
  <c r="BQ28"/>
  <c r="BQ29"/>
  <c r="BQ30"/>
  <c r="BQ31"/>
  <c r="BQ33"/>
  <c r="E8"/>
  <c r="AA96"/>
  <c r="C9" i="21"/>
  <c r="E9" s="1"/>
  <c r="C10"/>
  <c r="C11"/>
  <c r="C12"/>
  <c r="E12" s="1"/>
  <c r="C13"/>
  <c r="E13" s="1"/>
  <c r="C14"/>
  <c r="C15"/>
  <c r="C16"/>
  <c r="C17"/>
  <c r="E14"/>
  <c r="BQ38" i="13"/>
  <c r="BQ43"/>
  <c r="BQ48"/>
  <c r="BQ53"/>
  <c r="BQ58"/>
  <c r="BQ63"/>
  <c r="BQ68"/>
  <c r="BQ73"/>
  <c r="BQ78"/>
  <c r="BQ83"/>
  <c r="BO24"/>
  <c r="BO88" s="1"/>
  <c r="C8" i="21"/>
  <c r="Y23"/>
  <c r="AH23"/>
  <c r="AQ23"/>
  <c r="BI23" s="1"/>
  <c r="AZ23"/>
  <c r="Y24"/>
  <c r="AH24"/>
  <c r="AQ24"/>
  <c r="AZ24"/>
  <c r="BI24"/>
  <c r="BJ24" s="1"/>
  <c r="Y25"/>
  <c r="AH25"/>
  <c r="AQ25"/>
  <c r="BI25" s="1"/>
  <c r="BJ25" s="1"/>
  <c r="AZ25"/>
  <c r="Y26"/>
  <c r="AH26"/>
  <c r="AQ26"/>
  <c r="AZ26"/>
  <c r="BI26"/>
  <c r="BJ26" s="1"/>
  <c r="Y27"/>
  <c r="AH27"/>
  <c r="AQ27"/>
  <c r="BI27" s="1"/>
  <c r="BJ27" s="1"/>
  <c r="AZ27"/>
  <c r="Y28"/>
  <c r="AH28"/>
  <c r="AQ28"/>
  <c r="AZ28"/>
  <c r="BI28"/>
  <c r="BJ28" s="1"/>
  <c r="Y29"/>
  <c r="AH29"/>
  <c r="AQ29"/>
  <c r="BI29" s="1"/>
  <c r="BJ29" s="1"/>
  <c r="AZ29"/>
  <c r="Y30"/>
  <c r="AH30"/>
  <c r="AQ30"/>
  <c r="AZ30"/>
  <c r="BI30"/>
  <c r="BJ30" s="1"/>
  <c r="Y31"/>
  <c r="AH31"/>
  <c r="AQ31"/>
  <c r="BI31" s="1"/>
  <c r="BJ31" s="1"/>
  <c r="AZ31"/>
  <c r="Y32"/>
  <c r="AH32"/>
  <c r="AQ32"/>
  <c r="AZ32"/>
  <c r="BI32"/>
  <c r="BJ32" s="1"/>
  <c r="BD23"/>
  <c r="BD24"/>
  <c r="BD25"/>
  <c r="BD26"/>
  <c r="BD27"/>
  <c r="BD28"/>
  <c r="BD29"/>
  <c r="BD30"/>
  <c r="BD31"/>
  <c r="BD32"/>
  <c r="Y73"/>
  <c r="AH73"/>
  <c r="AQ73"/>
  <c r="AZ73"/>
  <c r="BI73" s="1"/>
  <c r="BJ73" s="1"/>
  <c r="Y74"/>
  <c r="AH74"/>
  <c r="BI74" s="1"/>
  <c r="BJ74" s="1"/>
  <c r="AQ74"/>
  <c r="AZ74"/>
  <c r="Y75"/>
  <c r="AH75"/>
  <c r="AQ75"/>
  <c r="AZ75"/>
  <c r="BI75" s="1"/>
  <c r="BJ75" s="1"/>
  <c r="Y76"/>
  <c r="AH76"/>
  <c r="BI76" s="1"/>
  <c r="BJ76" s="1"/>
  <c r="AQ76"/>
  <c r="AZ76"/>
  <c r="Y77"/>
  <c r="AH77"/>
  <c r="AQ77"/>
  <c r="AZ77"/>
  <c r="BI77" s="1"/>
  <c r="BJ77" s="1"/>
  <c r="Y78"/>
  <c r="AH78"/>
  <c r="BI78" s="1"/>
  <c r="BJ78" s="1"/>
  <c r="AQ78"/>
  <c r="AZ78"/>
  <c r="Y79"/>
  <c r="AH79"/>
  <c r="AQ79"/>
  <c r="AZ79"/>
  <c r="BI79" s="1"/>
  <c r="BJ79" s="1"/>
  <c r="Y80"/>
  <c r="AH80"/>
  <c r="BI80" s="1"/>
  <c r="BJ80" s="1"/>
  <c r="AQ80"/>
  <c r="AZ80"/>
  <c r="Y81"/>
  <c r="AH81"/>
  <c r="AQ81"/>
  <c r="AZ81"/>
  <c r="BI81" s="1"/>
  <c r="BJ81" s="1"/>
  <c r="Y82"/>
  <c r="AH82"/>
  <c r="BI82" s="1"/>
  <c r="BJ82" s="1"/>
  <c r="AQ82"/>
  <c r="AZ82"/>
  <c r="BD73"/>
  <c r="BD74"/>
  <c r="BD75"/>
  <c r="BD76"/>
  <c r="BD77"/>
  <c r="BD78"/>
  <c r="BD79"/>
  <c r="BD80"/>
  <c r="BD81"/>
  <c r="BD82"/>
  <c r="Y63"/>
  <c r="AH63"/>
  <c r="AQ63"/>
  <c r="AZ63"/>
  <c r="BI63"/>
  <c r="BJ63" s="1"/>
  <c r="Y64"/>
  <c r="AH64"/>
  <c r="AQ64"/>
  <c r="BI64" s="1"/>
  <c r="BJ64" s="1"/>
  <c r="AZ64"/>
  <c r="Y65"/>
  <c r="AH65"/>
  <c r="AQ65"/>
  <c r="AZ65"/>
  <c r="BI65"/>
  <c r="BJ65" s="1"/>
  <c r="Y66"/>
  <c r="AH66"/>
  <c r="AQ66"/>
  <c r="BI66" s="1"/>
  <c r="BJ66" s="1"/>
  <c r="AZ66"/>
  <c r="Y67"/>
  <c r="AH67"/>
  <c r="AQ67"/>
  <c r="AZ67"/>
  <c r="BI67"/>
  <c r="BJ67" s="1"/>
  <c r="Y68"/>
  <c r="AH68"/>
  <c r="AQ68"/>
  <c r="BI68" s="1"/>
  <c r="BJ68" s="1"/>
  <c r="AZ68"/>
  <c r="Y69"/>
  <c r="AH69"/>
  <c r="AQ69"/>
  <c r="AZ69"/>
  <c r="BI69"/>
  <c r="BJ69" s="1"/>
  <c r="Y70"/>
  <c r="AH70"/>
  <c r="AQ70"/>
  <c r="BI70" s="1"/>
  <c r="BJ70" s="1"/>
  <c r="AZ70"/>
  <c r="Y71"/>
  <c r="AH71"/>
  <c r="AQ71"/>
  <c r="AZ71"/>
  <c r="BI71"/>
  <c r="BJ71" s="1"/>
  <c r="Y72"/>
  <c r="AH72"/>
  <c r="AQ72"/>
  <c r="BI72" s="1"/>
  <c r="BJ72" s="1"/>
  <c r="AZ72"/>
  <c r="BD63"/>
  <c r="BD64"/>
  <c r="BD65"/>
  <c r="BD66"/>
  <c r="BD67"/>
  <c r="BD68"/>
  <c r="BD69"/>
  <c r="BD70"/>
  <c r="BD71"/>
  <c r="BD72"/>
  <c r="Y53"/>
  <c r="AH53"/>
  <c r="BI53" s="1"/>
  <c r="BJ53" s="1"/>
  <c r="AQ53"/>
  <c r="AZ53"/>
  <c r="Y54"/>
  <c r="AH54"/>
  <c r="AQ54"/>
  <c r="AZ54"/>
  <c r="BI54" s="1"/>
  <c r="BJ54" s="1"/>
  <c r="Y55"/>
  <c r="AH55"/>
  <c r="BI55" s="1"/>
  <c r="BJ55" s="1"/>
  <c r="AQ55"/>
  <c r="AZ55"/>
  <c r="Y56"/>
  <c r="AH56"/>
  <c r="AQ56"/>
  <c r="AZ56"/>
  <c r="BI56" s="1"/>
  <c r="BJ56" s="1"/>
  <c r="Y57"/>
  <c r="AH57"/>
  <c r="BI57" s="1"/>
  <c r="BJ57" s="1"/>
  <c r="AQ57"/>
  <c r="AZ57"/>
  <c r="Y58"/>
  <c r="AH58"/>
  <c r="AQ58"/>
  <c r="AZ58"/>
  <c r="BI58" s="1"/>
  <c r="BJ58" s="1"/>
  <c r="Y59"/>
  <c r="AH59"/>
  <c r="BI59" s="1"/>
  <c r="BJ59" s="1"/>
  <c r="AQ59"/>
  <c r="AZ59"/>
  <c r="Y60"/>
  <c r="AH60"/>
  <c r="AQ60"/>
  <c r="AZ60"/>
  <c r="BI60" s="1"/>
  <c r="BJ60" s="1"/>
  <c r="Y61"/>
  <c r="AH61"/>
  <c r="BI61" s="1"/>
  <c r="BJ61" s="1"/>
  <c r="AQ61"/>
  <c r="AZ61"/>
  <c r="Y62"/>
  <c r="AH62"/>
  <c r="AQ62"/>
  <c r="AZ62"/>
  <c r="BI62" s="1"/>
  <c r="BJ62" s="1"/>
  <c r="BD53"/>
  <c r="BD54"/>
  <c r="BD55"/>
  <c r="BD56"/>
  <c r="BD57"/>
  <c r="BD58"/>
  <c r="BD59"/>
  <c r="BD60"/>
  <c r="BD61"/>
  <c r="BD62"/>
  <c r="E11"/>
  <c r="Y43"/>
  <c r="AH43"/>
  <c r="BI43" s="1"/>
  <c r="BJ43" s="1"/>
  <c r="AQ43"/>
  <c r="AZ43"/>
  <c r="Y44"/>
  <c r="AH44"/>
  <c r="AQ44"/>
  <c r="AZ44"/>
  <c r="BI44" s="1"/>
  <c r="BJ44" s="1"/>
  <c r="Y45"/>
  <c r="AH45"/>
  <c r="BI45" s="1"/>
  <c r="BJ45" s="1"/>
  <c r="AQ45"/>
  <c r="AZ45"/>
  <c r="Y46"/>
  <c r="AH46"/>
  <c r="AQ46"/>
  <c r="AZ46"/>
  <c r="BI46" s="1"/>
  <c r="BJ46" s="1"/>
  <c r="Y47"/>
  <c r="AH47"/>
  <c r="BI47" s="1"/>
  <c r="BJ47" s="1"/>
  <c r="AQ47"/>
  <c r="AZ47"/>
  <c r="Y48"/>
  <c r="AH48"/>
  <c r="AQ48"/>
  <c r="AZ48"/>
  <c r="BI48" s="1"/>
  <c r="BJ48" s="1"/>
  <c r="Y49"/>
  <c r="AH49"/>
  <c r="BI49" s="1"/>
  <c r="BJ49" s="1"/>
  <c r="AQ49"/>
  <c r="AZ49"/>
  <c r="Y50"/>
  <c r="AH50"/>
  <c r="AQ50"/>
  <c r="AZ50"/>
  <c r="BI50" s="1"/>
  <c r="BJ50" s="1"/>
  <c r="Y51"/>
  <c r="AH51"/>
  <c r="BI51" s="1"/>
  <c r="BJ51" s="1"/>
  <c r="AQ51"/>
  <c r="AZ51"/>
  <c r="Y52"/>
  <c r="AH52"/>
  <c r="AQ52"/>
  <c r="AZ52"/>
  <c r="BI52" s="1"/>
  <c r="BJ52" s="1"/>
  <c r="BD43"/>
  <c r="BD44"/>
  <c r="BD45"/>
  <c r="BD46"/>
  <c r="BD47"/>
  <c r="BD48"/>
  <c r="BD49"/>
  <c r="BD50"/>
  <c r="BD51"/>
  <c r="BD52"/>
  <c r="E10"/>
  <c r="Y33"/>
  <c r="AH33"/>
  <c r="BI33" s="1"/>
  <c r="BJ33" s="1"/>
  <c r="AQ33"/>
  <c r="AZ33"/>
  <c r="Y34"/>
  <c r="AH34"/>
  <c r="AQ34"/>
  <c r="AZ34"/>
  <c r="BI34" s="1"/>
  <c r="BJ34" s="1"/>
  <c r="Y35"/>
  <c r="AH35"/>
  <c r="AI35" s="1"/>
  <c r="AQ35"/>
  <c r="AZ35"/>
  <c r="Y36"/>
  <c r="AH36"/>
  <c r="AQ36"/>
  <c r="AZ36"/>
  <c r="BI36" s="1"/>
  <c r="BJ36" s="1"/>
  <c r="Y37"/>
  <c r="AH37"/>
  <c r="BI37" s="1"/>
  <c r="BJ37" s="1"/>
  <c r="AQ37"/>
  <c r="AZ37"/>
  <c r="Y38"/>
  <c r="AH38"/>
  <c r="AQ38"/>
  <c r="AZ38"/>
  <c r="BI38" s="1"/>
  <c r="BJ38" s="1"/>
  <c r="Y39"/>
  <c r="AH39"/>
  <c r="AI39" s="1"/>
  <c r="AQ39"/>
  <c r="AZ39"/>
  <c r="Y40"/>
  <c r="AH40"/>
  <c r="AQ40"/>
  <c r="AZ40"/>
  <c r="BI40" s="1"/>
  <c r="BJ40" s="1"/>
  <c r="Y41"/>
  <c r="AH41"/>
  <c r="BI41" s="1"/>
  <c r="BJ41" s="1"/>
  <c r="AQ41"/>
  <c r="AZ41"/>
  <c r="Y42"/>
  <c r="AH42"/>
  <c r="AQ42"/>
  <c r="AZ42"/>
  <c r="BI42" s="1"/>
  <c r="BJ42" s="1"/>
  <c r="BD33"/>
  <c r="BD34"/>
  <c r="BD35"/>
  <c r="BD36"/>
  <c r="BD37"/>
  <c r="BD38"/>
  <c r="BD39"/>
  <c r="BD40"/>
  <c r="BD41"/>
  <c r="BD42"/>
  <c r="E14" i="13"/>
  <c r="BQ37"/>
  <c r="BQ42"/>
  <c r="BQ34"/>
  <c r="BQ35"/>
  <c r="BQ36"/>
  <c r="BQ39"/>
  <c r="BQ40"/>
  <c r="BQ41"/>
  <c r="BQ47"/>
  <c r="BQ52"/>
  <c r="BQ44"/>
  <c r="BQ45"/>
  <c r="BQ46"/>
  <c r="BQ49"/>
  <c r="BQ50"/>
  <c r="BQ51"/>
  <c r="BQ57"/>
  <c r="BQ62"/>
  <c r="BQ54"/>
  <c r="BQ55"/>
  <c r="BQ56"/>
  <c r="BQ59"/>
  <c r="BQ60"/>
  <c r="BQ61"/>
  <c r="E11"/>
  <c r="BQ67"/>
  <c r="BQ72"/>
  <c r="BQ64"/>
  <c r="BQ65"/>
  <c r="BQ66"/>
  <c r="BQ69"/>
  <c r="BQ70"/>
  <c r="BQ71"/>
  <c r="BQ77"/>
  <c r="BQ82"/>
  <c r="BQ74"/>
  <c r="BQ75"/>
  <c r="BQ76"/>
  <c r="BQ79"/>
  <c r="BQ80"/>
  <c r="BQ81"/>
  <c r="E15"/>
  <c r="E16"/>
  <c r="E17"/>
  <c r="AB88"/>
  <c r="AP88"/>
  <c r="BD88"/>
  <c r="O88"/>
  <c r="AC88"/>
  <c r="AQ88"/>
  <c r="BE88"/>
  <c r="P88"/>
  <c r="AD88"/>
  <c r="AR88"/>
  <c r="BF88"/>
  <c r="Q88"/>
  <c r="AE88"/>
  <c r="AS88"/>
  <c r="BG88"/>
  <c r="R88"/>
  <c r="AF88"/>
  <c r="AT88"/>
  <c r="BH88"/>
  <c r="S88"/>
  <c r="AG88"/>
  <c r="AU88"/>
  <c r="BI88"/>
  <c r="T88"/>
  <c r="AH88"/>
  <c r="AV88"/>
  <c r="BJ88"/>
  <c r="U88"/>
  <c r="AI88"/>
  <c r="AW88"/>
  <c r="BK88"/>
  <c r="V88"/>
  <c r="AJ88"/>
  <c r="AX88"/>
  <c r="BL88"/>
  <c r="W88"/>
  <c r="AK88"/>
  <c r="AY88"/>
  <c r="BM88"/>
  <c r="Z23" i="21"/>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Y83"/>
  <c r="Z83"/>
  <c r="Y84"/>
  <c r="Z84"/>
  <c r="Z86"/>
  <c r="N96" s="1"/>
  <c r="AI23"/>
  <c r="AI24"/>
  <c r="AI25"/>
  <c r="AI86" s="1"/>
  <c r="O96" s="1"/>
  <c r="AI26"/>
  <c r="AI27"/>
  <c r="AI28"/>
  <c r="AI29"/>
  <c r="AI30"/>
  <c r="AI31"/>
  <c r="AI32"/>
  <c r="AI33"/>
  <c r="AI34"/>
  <c r="AI36"/>
  <c r="AI37"/>
  <c r="AI38"/>
  <c r="AI40"/>
  <c r="AI41"/>
  <c r="AI42"/>
  <c r="AI43"/>
  <c r="AI44"/>
  <c r="AI45"/>
  <c r="AI46"/>
  <c r="AI47"/>
  <c r="AI48"/>
  <c r="AI49"/>
  <c r="AI50"/>
  <c r="AI51"/>
  <c r="AI52"/>
  <c r="AI53"/>
  <c r="AI54"/>
  <c r="AI55"/>
  <c r="AI56"/>
  <c r="AI57"/>
  <c r="AI58"/>
  <c r="AI59"/>
  <c r="AI60"/>
  <c r="AI61"/>
  <c r="AI62"/>
  <c r="AI63"/>
  <c r="AI64"/>
  <c r="AI65"/>
  <c r="AI66"/>
  <c r="AI67"/>
  <c r="AI68"/>
  <c r="AI69"/>
  <c r="AI70"/>
  <c r="AI71"/>
  <c r="AI72"/>
  <c r="AI73"/>
  <c r="AI74"/>
  <c r="AI75"/>
  <c r="AI76"/>
  <c r="AI77"/>
  <c r="AI78"/>
  <c r="AI79"/>
  <c r="AI80"/>
  <c r="AI81"/>
  <c r="AI82"/>
  <c r="AH83"/>
  <c r="AI83"/>
  <c r="AH84"/>
  <c r="AI84"/>
  <c r="AR23"/>
  <c r="AR24"/>
  <c r="AR25"/>
  <c r="AR26"/>
  <c r="AR86" s="1"/>
  <c r="P96" s="1"/>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R75"/>
  <c r="AR76"/>
  <c r="AR77"/>
  <c r="AR78"/>
  <c r="AR79"/>
  <c r="AR80"/>
  <c r="AR81"/>
  <c r="AR82"/>
  <c r="AQ84"/>
  <c r="AR84"/>
  <c r="BA23"/>
  <c r="BA24"/>
  <c r="BA25"/>
  <c r="BA26"/>
  <c r="BA27"/>
  <c r="BA28"/>
  <c r="BA29"/>
  <c r="BA30"/>
  <c r="BA31"/>
  <c r="BA32"/>
  <c r="BA33"/>
  <c r="BA34"/>
  <c r="BA35"/>
  <c r="BA36"/>
  <c r="BA37"/>
  <c r="BA38"/>
  <c r="BA39"/>
  <c r="BA40"/>
  <c r="BA41"/>
  <c r="BA42"/>
  <c r="BA43"/>
  <c r="BA44"/>
  <c r="BA45"/>
  <c r="BA46"/>
  <c r="BA47"/>
  <c r="BA48"/>
  <c r="BA49"/>
  <c r="BA50"/>
  <c r="BA51"/>
  <c r="BA52"/>
  <c r="BA53"/>
  <c r="BA54"/>
  <c r="BA55"/>
  <c r="BA56"/>
  <c r="BA57"/>
  <c r="BA58"/>
  <c r="BA59"/>
  <c r="BA60"/>
  <c r="BA61"/>
  <c r="BA62"/>
  <c r="BA63"/>
  <c r="BA64"/>
  <c r="BA65"/>
  <c r="BA66"/>
  <c r="BA67"/>
  <c r="BA68"/>
  <c r="BA69"/>
  <c r="BA70"/>
  <c r="BA71"/>
  <c r="BA72"/>
  <c r="BA73"/>
  <c r="BA74"/>
  <c r="BA75"/>
  <c r="BA76"/>
  <c r="BA77"/>
  <c r="BA78"/>
  <c r="BA79"/>
  <c r="BA80"/>
  <c r="BA81"/>
  <c r="BA82"/>
  <c r="AZ84"/>
  <c r="BA84"/>
  <c r="BA86"/>
  <c r="Q96" s="1"/>
  <c r="BI83"/>
  <c r="BI84"/>
  <c r="E15"/>
  <c r="E16"/>
  <c r="E17"/>
  <c r="W82"/>
  <c r="X82" s="1"/>
  <c r="AF82"/>
  <c r="AG82" s="1"/>
  <c r="AO82"/>
  <c r="AX82"/>
  <c r="BG82"/>
  <c r="BH82" s="1"/>
  <c r="U82"/>
  <c r="V82" s="1"/>
  <c r="AD82"/>
  <c r="AM82"/>
  <c r="BE82" s="1"/>
  <c r="BF82" s="1"/>
  <c r="AV82"/>
  <c r="AW82" s="1"/>
  <c r="S82"/>
  <c r="AB82"/>
  <c r="AK82"/>
  <c r="AT82"/>
  <c r="BC82"/>
  <c r="AY82"/>
  <c r="AU82"/>
  <c r="AP82"/>
  <c r="AL82"/>
  <c r="AE82"/>
  <c r="AC82"/>
  <c r="T82"/>
  <c r="W81"/>
  <c r="X81" s="1"/>
  <c r="AF81"/>
  <c r="AO81"/>
  <c r="AX81"/>
  <c r="AY81" s="1"/>
  <c r="U81"/>
  <c r="AD81"/>
  <c r="AE81" s="1"/>
  <c r="AM81"/>
  <c r="AN81" s="1"/>
  <c r="AV81"/>
  <c r="AW81" s="1"/>
  <c r="S81"/>
  <c r="AB81"/>
  <c r="AK81"/>
  <c r="AT81"/>
  <c r="BC81" s="1"/>
  <c r="AU81"/>
  <c r="AP81"/>
  <c r="AL81"/>
  <c r="AG81"/>
  <c r="AC81"/>
  <c r="V81"/>
  <c r="T81"/>
  <c r="W80"/>
  <c r="AF80"/>
  <c r="AO80"/>
  <c r="BG80" s="1"/>
  <c r="BH80" s="1"/>
  <c r="AX80"/>
  <c r="AY80" s="1"/>
  <c r="U80"/>
  <c r="V80" s="1"/>
  <c r="AD80"/>
  <c r="AE80" s="1"/>
  <c r="AM80"/>
  <c r="AN80" s="1"/>
  <c r="AV80"/>
  <c r="BE80"/>
  <c r="BF80" s="1"/>
  <c r="S80"/>
  <c r="AB80"/>
  <c r="AK80"/>
  <c r="BC80" s="1"/>
  <c r="AT80"/>
  <c r="AW80"/>
  <c r="AU80"/>
  <c r="AL80"/>
  <c r="AG80"/>
  <c r="AC80"/>
  <c r="X80"/>
  <c r="T80"/>
  <c r="W79"/>
  <c r="AF79"/>
  <c r="AG79" s="1"/>
  <c r="AO79"/>
  <c r="AP79" s="1"/>
  <c r="AX79"/>
  <c r="U79"/>
  <c r="V79" s="1"/>
  <c r="AD79"/>
  <c r="AE79" s="1"/>
  <c r="AM79"/>
  <c r="AV79"/>
  <c r="BE79" s="1"/>
  <c r="BF79" s="1"/>
  <c r="S79"/>
  <c r="AB79"/>
  <c r="BC79" s="1"/>
  <c r="AK79"/>
  <c r="AT79"/>
  <c r="AY79"/>
  <c r="AU79"/>
  <c r="AN79"/>
  <c r="AL79"/>
  <c r="AC79"/>
  <c r="X79"/>
  <c r="T79"/>
  <c r="W78"/>
  <c r="X78" s="1"/>
  <c r="AF78"/>
  <c r="AG78" s="1"/>
  <c r="AO78"/>
  <c r="AX78"/>
  <c r="BG78"/>
  <c r="BH78" s="1"/>
  <c r="U78"/>
  <c r="V78" s="1"/>
  <c r="AD78"/>
  <c r="AM78"/>
  <c r="BE78" s="1"/>
  <c r="BF78" s="1"/>
  <c r="AV78"/>
  <c r="AW78" s="1"/>
  <c r="S78"/>
  <c r="AB78"/>
  <c r="AK78"/>
  <c r="AT78"/>
  <c r="BC78"/>
  <c r="AY78"/>
  <c r="AU78"/>
  <c r="AP78"/>
  <c r="AL78"/>
  <c r="AE78"/>
  <c r="AC78"/>
  <c r="T78"/>
  <c r="W77"/>
  <c r="X77" s="1"/>
  <c r="AF77"/>
  <c r="AO77"/>
  <c r="AX77"/>
  <c r="AY77" s="1"/>
  <c r="U77"/>
  <c r="AD77"/>
  <c r="AE77" s="1"/>
  <c r="AM77"/>
  <c r="AN77" s="1"/>
  <c r="AV77"/>
  <c r="AW77" s="1"/>
  <c r="S77"/>
  <c r="AB77"/>
  <c r="AK77"/>
  <c r="AT77"/>
  <c r="BC77" s="1"/>
  <c r="AU77"/>
  <c r="AP77"/>
  <c r="AL77"/>
  <c r="AG77"/>
  <c r="AC77"/>
  <c r="V77"/>
  <c r="T77"/>
  <c r="W76"/>
  <c r="AF76"/>
  <c r="AO76"/>
  <c r="BG76" s="1"/>
  <c r="BH76" s="1"/>
  <c r="AX76"/>
  <c r="AY76" s="1"/>
  <c r="U76"/>
  <c r="V76" s="1"/>
  <c r="AD76"/>
  <c r="AE76" s="1"/>
  <c r="AM76"/>
  <c r="AN76" s="1"/>
  <c r="AV76"/>
  <c r="BE76"/>
  <c r="BF76" s="1"/>
  <c r="S76"/>
  <c r="AB76"/>
  <c r="AK76"/>
  <c r="BC76" s="1"/>
  <c r="AT76"/>
  <c r="AW76"/>
  <c r="AU76"/>
  <c r="AL76"/>
  <c r="AG76"/>
  <c r="AC76"/>
  <c r="X76"/>
  <c r="T76"/>
  <c r="W75"/>
  <c r="AF75"/>
  <c r="AG75" s="1"/>
  <c r="AO75"/>
  <c r="AP75" s="1"/>
  <c r="AX75"/>
  <c r="U75"/>
  <c r="V75" s="1"/>
  <c r="AD75"/>
  <c r="AE75" s="1"/>
  <c r="AM75"/>
  <c r="AV75"/>
  <c r="BE75" s="1"/>
  <c r="BF75" s="1"/>
  <c r="S75"/>
  <c r="AB75"/>
  <c r="BC75" s="1"/>
  <c r="AK75"/>
  <c r="AT75"/>
  <c r="AY75"/>
  <c r="AU75"/>
  <c r="AN75"/>
  <c r="AL75"/>
  <c r="AC75"/>
  <c r="X75"/>
  <c r="T75"/>
  <c r="W74"/>
  <c r="X74" s="1"/>
  <c r="AF74"/>
  <c r="AG74" s="1"/>
  <c r="AO74"/>
  <c r="AX74"/>
  <c r="BG74"/>
  <c r="BH74" s="1"/>
  <c r="U74"/>
  <c r="V74" s="1"/>
  <c r="AD74"/>
  <c r="AM74"/>
  <c r="BE74" s="1"/>
  <c r="BF74" s="1"/>
  <c r="AV74"/>
  <c r="AW74" s="1"/>
  <c r="S74"/>
  <c r="AB74"/>
  <c r="AK74"/>
  <c r="AT74"/>
  <c r="BC74"/>
  <c r="AY74"/>
  <c r="AU74"/>
  <c r="AP74"/>
  <c r="AL74"/>
  <c r="AE74"/>
  <c r="AC74"/>
  <c r="T74"/>
  <c r="W73"/>
  <c r="X73" s="1"/>
  <c r="AF73"/>
  <c r="AO73"/>
  <c r="AX73"/>
  <c r="AY73" s="1"/>
  <c r="U73"/>
  <c r="AD73"/>
  <c r="AE73" s="1"/>
  <c r="AM73"/>
  <c r="AN73" s="1"/>
  <c r="AV73"/>
  <c r="AW73" s="1"/>
  <c r="S73"/>
  <c r="AB73"/>
  <c r="AK73"/>
  <c r="AT73"/>
  <c r="BC73" s="1"/>
  <c r="AU73"/>
  <c r="AP73"/>
  <c r="AL73"/>
  <c r="AG73"/>
  <c r="AC73"/>
  <c r="V73"/>
  <c r="T73"/>
  <c r="W72"/>
  <c r="AF72"/>
  <c r="AO72"/>
  <c r="BG72" s="1"/>
  <c r="BH72" s="1"/>
  <c r="AX72"/>
  <c r="AY72" s="1"/>
  <c r="U72"/>
  <c r="V72" s="1"/>
  <c r="AD72"/>
  <c r="AE72" s="1"/>
  <c r="AM72"/>
  <c r="AN72" s="1"/>
  <c r="AV72"/>
  <c r="BE72"/>
  <c r="BF72" s="1"/>
  <c r="S72"/>
  <c r="AB72"/>
  <c r="AK72"/>
  <c r="BC72" s="1"/>
  <c r="AT72"/>
  <c r="AW72"/>
  <c r="AU72"/>
  <c r="AL72"/>
  <c r="AG72"/>
  <c r="AC72"/>
  <c r="X72"/>
  <c r="T72"/>
  <c r="W71"/>
  <c r="AF71"/>
  <c r="AG71" s="1"/>
  <c r="AO71"/>
  <c r="AP71" s="1"/>
  <c r="AX71"/>
  <c r="U71"/>
  <c r="V71" s="1"/>
  <c r="AD71"/>
  <c r="AE71" s="1"/>
  <c r="AM71"/>
  <c r="AV71"/>
  <c r="BE71" s="1"/>
  <c r="BF71" s="1"/>
  <c r="S71"/>
  <c r="AB71"/>
  <c r="BC71" s="1"/>
  <c r="AK71"/>
  <c r="AT71"/>
  <c r="AY71"/>
  <c r="AU71"/>
  <c r="AN71"/>
  <c r="AL71"/>
  <c r="AC71"/>
  <c r="X71"/>
  <c r="T71"/>
  <c r="W70"/>
  <c r="X70" s="1"/>
  <c r="AF70"/>
  <c r="AG70" s="1"/>
  <c r="AO70"/>
  <c r="AX70"/>
  <c r="BG70"/>
  <c r="BH70" s="1"/>
  <c r="U70"/>
  <c r="V70" s="1"/>
  <c r="AD70"/>
  <c r="AM70"/>
  <c r="BE70" s="1"/>
  <c r="BF70" s="1"/>
  <c r="AV70"/>
  <c r="AW70" s="1"/>
  <c r="S70"/>
  <c r="AB70"/>
  <c r="AK70"/>
  <c r="AT70"/>
  <c r="BC70"/>
  <c r="AY70"/>
  <c r="AU70"/>
  <c r="AP70"/>
  <c r="AL70"/>
  <c r="AE70"/>
  <c r="AC70"/>
  <c r="T70"/>
  <c r="W69"/>
  <c r="X69" s="1"/>
  <c r="AF69"/>
  <c r="AO69"/>
  <c r="AX69"/>
  <c r="AY69" s="1"/>
  <c r="U69"/>
  <c r="AD69"/>
  <c r="AE69" s="1"/>
  <c r="AM69"/>
  <c r="AN69" s="1"/>
  <c r="AV69"/>
  <c r="AW69" s="1"/>
  <c r="S69"/>
  <c r="AB69"/>
  <c r="AK69"/>
  <c r="AT69"/>
  <c r="BC69" s="1"/>
  <c r="AU69"/>
  <c r="AP69"/>
  <c r="AL69"/>
  <c r="AG69"/>
  <c r="AC69"/>
  <c r="V69"/>
  <c r="T69"/>
  <c r="W68"/>
  <c r="AF68"/>
  <c r="AO68"/>
  <c r="BG68" s="1"/>
  <c r="BH68" s="1"/>
  <c r="AX68"/>
  <c r="AY68" s="1"/>
  <c r="U68"/>
  <c r="V68" s="1"/>
  <c r="AD68"/>
  <c r="AE68" s="1"/>
  <c r="AM68"/>
  <c r="AN68" s="1"/>
  <c r="AV68"/>
  <c r="BE68"/>
  <c r="BF68" s="1"/>
  <c r="S68"/>
  <c r="AB68"/>
  <c r="AK68"/>
  <c r="BC68" s="1"/>
  <c r="AT68"/>
  <c r="AW68"/>
  <c r="AU68"/>
  <c r="AL68"/>
  <c r="AG68"/>
  <c r="AC68"/>
  <c r="X68"/>
  <c r="T68"/>
  <c r="W67"/>
  <c r="AF67"/>
  <c r="AG67" s="1"/>
  <c r="AO67"/>
  <c r="AP67" s="1"/>
  <c r="AX67"/>
  <c r="U67"/>
  <c r="V67" s="1"/>
  <c r="AD67"/>
  <c r="AE67" s="1"/>
  <c r="AM67"/>
  <c r="AV67"/>
  <c r="BE67" s="1"/>
  <c r="BF67" s="1"/>
  <c r="S67"/>
  <c r="AB67"/>
  <c r="BC67" s="1"/>
  <c r="AK67"/>
  <c r="AT67"/>
  <c r="AY67"/>
  <c r="AU67"/>
  <c r="AN67"/>
  <c r="AL67"/>
  <c r="AC67"/>
  <c r="X67"/>
  <c r="T67"/>
  <c r="W66"/>
  <c r="X66" s="1"/>
  <c r="AF66"/>
  <c r="AG66" s="1"/>
  <c r="AO66"/>
  <c r="AX66"/>
  <c r="BG66"/>
  <c r="BH66" s="1"/>
  <c r="U66"/>
  <c r="V66" s="1"/>
  <c r="AD66"/>
  <c r="AM66"/>
  <c r="BE66" s="1"/>
  <c r="BF66" s="1"/>
  <c r="AV66"/>
  <c r="AW66" s="1"/>
  <c r="S66"/>
  <c r="AB66"/>
  <c r="AK66"/>
  <c r="AT66"/>
  <c r="BC66"/>
  <c r="AY66"/>
  <c r="AU66"/>
  <c r="AP66"/>
  <c r="AL66"/>
  <c r="AE66"/>
  <c r="AC66"/>
  <c r="T66"/>
  <c r="W65"/>
  <c r="X65" s="1"/>
  <c r="AF65"/>
  <c r="AO65"/>
  <c r="AX65"/>
  <c r="AY65" s="1"/>
  <c r="U65"/>
  <c r="AD65"/>
  <c r="AE65" s="1"/>
  <c r="AM65"/>
  <c r="AN65" s="1"/>
  <c r="AV65"/>
  <c r="AW65" s="1"/>
  <c r="S65"/>
  <c r="AB65"/>
  <c r="AK65"/>
  <c r="AT65"/>
  <c r="BC65" s="1"/>
  <c r="AU65"/>
  <c r="AP65"/>
  <c r="AL65"/>
  <c r="AG65"/>
  <c r="AC65"/>
  <c r="V65"/>
  <c r="T65"/>
  <c r="W64"/>
  <c r="AF64"/>
  <c r="AO64"/>
  <c r="BG64" s="1"/>
  <c r="BH64" s="1"/>
  <c r="AX64"/>
  <c r="AY64" s="1"/>
  <c r="U64"/>
  <c r="V64" s="1"/>
  <c r="AD64"/>
  <c r="AE64" s="1"/>
  <c r="AM64"/>
  <c r="AN64" s="1"/>
  <c r="AV64"/>
  <c r="BE64"/>
  <c r="BF64" s="1"/>
  <c r="S64"/>
  <c r="AB64"/>
  <c r="AK64"/>
  <c r="BC64" s="1"/>
  <c r="AT64"/>
  <c r="AW64"/>
  <c r="AU64"/>
  <c r="AL64"/>
  <c r="AG64"/>
  <c r="AC64"/>
  <c r="X64"/>
  <c r="T64"/>
  <c r="W63"/>
  <c r="AF63"/>
  <c r="AG63" s="1"/>
  <c r="AO63"/>
  <c r="AP63" s="1"/>
  <c r="AX63"/>
  <c r="U63"/>
  <c r="V63" s="1"/>
  <c r="AD63"/>
  <c r="AE63" s="1"/>
  <c r="AM63"/>
  <c r="AV63"/>
  <c r="BE63" s="1"/>
  <c r="BF63" s="1"/>
  <c r="S63"/>
  <c r="AB63"/>
  <c r="BC63" s="1"/>
  <c r="AK63"/>
  <c r="AT63"/>
  <c r="AY63"/>
  <c r="AU63"/>
  <c r="AN63"/>
  <c r="AL63"/>
  <c r="AC63"/>
  <c r="X63"/>
  <c r="T63"/>
  <c r="W62"/>
  <c r="X62" s="1"/>
  <c r="AF62"/>
  <c r="AG62" s="1"/>
  <c r="AO62"/>
  <c r="AX62"/>
  <c r="BG62"/>
  <c r="BH62" s="1"/>
  <c r="U62"/>
  <c r="V62" s="1"/>
  <c r="AD62"/>
  <c r="AM62"/>
  <c r="BE62" s="1"/>
  <c r="BF62" s="1"/>
  <c r="AV62"/>
  <c r="AW62" s="1"/>
  <c r="S62"/>
  <c r="AB62"/>
  <c r="AK62"/>
  <c r="AT62"/>
  <c r="BC62"/>
  <c r="AY62"/>
  <c r="AU62"/>
  <c r="AP62"/>
  <c r="AL62"/>
  <c r="AE62"/>
  <c r="AC62"/>
  <c r="T62"/>
  <c r="W61"/>
  <c r="X61" s="1"/>
  <c r="AF61"/>
  <c r="AO61"/>
  <c r="AX61"/>
  <c r="AY61" s="1"/>
  <c r="U61"/>
  <c r="AD61"/>
  <c r="AE61" s="1"/>
  <c r="AM61"/>
  <c r="AN61" s="1"/>
  <c r="AV61"/>
  <c r="AW61" s="1"/>
  <c r="S61"/>
  <c r="AB61"/>
  <c r="AK61"/>
  <c r="AT61"/>
  <c r="BC61" s="1"/>
  <c r="AU61"/>
  <c r="AP61"/>
  <c r="AL61"/>
  <c r="AG61"/>
  <c r="AC61"/>
  <c r="V61"/>
  <c r="T61"/>
  <c r="W60"/>
  <c r="AF60"/>
  <c r="AO60"/>
  <c r="BG60" s="1"/>
  <c r="BH60" s="1"/>
  <c r="AX60"/>
  <c r="AY60" s="1"/>
  <c r="U60"/>
  <c r="V60" s="1"/>
  <c r="AD60"/>
  <c r="AE60" s="1"/>
  <c r="AM60"/>
  <c r="AN60" s="1"/>
  <c r="AV60"/>
  <c r="BE60"/>
  <c r="BF60" s="1"/>
  <c r="S60"/>
  <c r="AB60"/>
  <c r="AK60"/>
  <c r="BC60" s="1"/>
  <c r="AT60"/>
  <c r="AW60"/>
  <c r="AU60"/>
  <c r="AL60"/>
  <c r="AG60"/>
  <c r="AC60"/>
  <c r="X60"/>
  <c r="T60"/>
  <c r="W59"/>
  <c r="AF59"/>
  <c r="AG59" s="1"/>
  <c r="AO59"/>
  <c r="AP59" s="1"/>
  <c r="AX59"/>
  <c r="U59"/>
  <c r="V59" s="1"/>
  <c r="AD59"/>
  <c r="AE59" s="1"/>
  <c r="AM59"/>
  <c r="AV59"/>
  <c r="BE59" s="1"/>
  <c r="BF59" s="1"/>
  <c r="S59"/>
  <c r="AB59"/>
  <c r="BC59" s="1"/>
  <c r="AK59"/>
  <c r="AT59"/>
  <c r="AY59"/>
  <c r="AU59"/>
  <c r="AN59"/>
  <c r="AL59"/>
  <c r="AC59"/>
  <c r="X59"/>
  <c r="T59"/>
  <c r="W58"/>
  <c r="X58" s="1"/>
  <c r="AF58"/>
  <c r="AG58" s="1"/>
  <c r="AO58"/>
  <c r="AX58"/>
  <c r="BG58"/>
  <c r="BH58" s="1"/>
  <c r="U58"/>
  <c r="V58" s="1"/>
  <c r="AD58"/>
  <c r="AM58"/>
  <c r="BE58" s="1"/>
  <c r="BF58" s="1"/>
  <c r="AV58"/>
  <c r="AW58" s="1"/>
  <c r="S58"/>
  <c r="AB58"/>
  <c r="AK58"/>
  <c r="AT58"/>
  <c r="BC58"/>
  <c r="AY58"/>
  <c r="AU58"/>
  <c r="AP58"/>
  <c r="AL58"/>
  <c r="AE58"/>
  <c r="AC58"/>
  <c r="T58"/>
  <c r="W57"/>
  <c r="X57" s="1"/>
  <c r="AF57"/>
  <c r="AO57"/>
  <c r="AX57"/>
  <c r="AY57" s="1"/>
  <c r="U57"/>
  <c r="AD57"/>
  <c r="AE57" s="1"/>
  <c r="AM57"/>
  <c r="AN57" s="1"/>
  <c r="AV57"/>
  <c r="AW57" s="1"/>
  <c r="S57"/>
  <c r="AB57"/>
  <c r="AK57"/>
  <c r="AT57"/>
  <c r="BC57" s="1"/>
  <c r="AU57"/>
  <c r="AP57"/>
  <c r="AL57"/>
  <c r="AG57"/>
  <c r="AC57"/>
  <c r="V57"/>
  <c r="T57"/>
  <c r="W56"/>
  <c r="AF56"/>
  <c r="AO56"/>
  <c r="BG56" s="1"/>
  <c r="BH56" s="1"/>
  <c r="AX56"/>
  <c r="AY56" s="1"/>
  <c r="U56"/>
  <c r="V56" s="1"/>
  <c r="AD56"/>
  <c r="AE56" s="1"/>
  <c r="AM56"/>
  <c r="AN56" s="1"/>
  <c r="AV56"/>
  <c r="BE56"/>
  <c r="BF56" s="1"/>
  <c r="S56"/>
  <c r="AB56"/>
  <c r="AK56"/>
  <c r="BC56" s="1"/>
  <c r="AT56"/>
  <c r="AW56"/>
  <c r="AU56"/>
  <c r="AL56"/>
  <c r="AG56"/>
  <c r="AC56"/>
  <c r="X56"/>
  <c r="T56"/>
  <c r="W55"/>
  <c r="AF55"/>
  <c r="AG55" s="1"/>
  <c r="AO55"/>
  <c r="AP55" s="1"/>
  <c r="AX55"/>
  <c r="U55"/>
  <c r="V55" s="1"/>
  <c r="AD55"/>
  <c r="AE55" s="1"/>
  <c r="AM55"/>
  <c r="AV55"/>
  <c r="BE55" s="1"/>
  <c r="BF55" s="1"/>
  <c r="S55"/>
  <c r="AB55"/>
  <c r="BC55" s="1"/>
  <c r="AK55"/>
  <c r="AT55"/>
  <c r="AY55"/>
  <c r="AU55"/>
  <c r="AN55"/>
  <c r="AL55"/>
  <c r="AC55"/>
  <c r="X55"/>
  <c r="T55"/>
  <c r="W54"/>
  <c r="X54" s="1"/>
  <c r="AF54"/>
  <c r="AG54" s="1"/>
  <c r="AO54"/>
  <c r="AX54"/>
  <c r="BG54"/>
  <c r="BH54" s="1"/>
  <c r="U54"/>
  <c r="V54" s="1"/>
  <c r="AD54"/>
  <c r="AM54"/>
  <c r="BE54" s="1"/>
  <c r="BF54" s="1"/>
  <c r="AV54"/>
  <c r="AW54" s="1"/>
  <c r="S54"/>
  <c r="AB54"/>
  <c r="AK54"/>
  <c r="AT54"/>
  <c r="BC54"/>
  <c r="AY54"/>
  <c r="AU54"/>
  <c r="AP54"/>
  <c r="AL54"/>
  <c r="AE54"/>
  <c r="AC54"/>
  <c r="T54"/>
  <c r="W53"/>
  <c r="X53" s="1"/>
  <c r="AF53"/>
  <c r="AO53"/>
  <c r="AX53"/>
  <c r="AY53" s="1"/>
  <c r="U53"/>
  <c r="AD53"/>
  <c r="AE53" s="1"/>
  <c r="AM53"/>
  <c r="AN53" s="1"/>
  <c r="AV53"/>
  <c r="AW53" s="1"/>
  <c r="S53"/>
  <c r="AB53"/>
  <c r="AK53"/>
  <c r="AT53"/>
  <c r="BC53" s="1"/>
  <c r="AU53"/>
  <c r="AP53"/>
  <c r="AL53"/>
  <c r="AG53"/>
  <c r="AC53"/>
  <c r="V53"/>
  <c r="T53"/>
  <c r="AZ86"/>
  <c r="Q95" s="1"/>
  <c r="AQ86"/>
  <c r="P95" s="1"/>
  <c r="AH86"/>
  <c r="O95"/>
  <c r="Y86"/>
  <c r="N95" s="1"/>
  <c r="BD83"/>
  <c r="BD84"/>
  <c r="S26"/>
  <c r="T26"/>
  <c r="U26"/>
  <c r="V26" s="1"/>
  <c r="W26"/>
  <c r="X26"/>
  <c r="AB26"/>
  <c r="AC26" s="1"/>
  <c r="AD26"/>
  <c r="AE26"/>
  <c r="AF26"/>
  <c r="AG26" s="1"/>
  <c r="AK26"/>
  <c r="AL26"/>
  <c r="AM26"/>
  <c r="AN26" s="1"/>
  <c r="AO26"/>
  <c r="AP26"/>
  <c r="AT26"/>
  <c r="AU26" s="1"/>
  <c r="AV26"/>
  <c r="AW26"/>
  <c r="AX26"/>
  <c r="AY26" s="1"/>
  <c r="BE26"/>
  <c r="BF26" s="1"/>
  <c r="S27"/>
  <c r="T27" s="1"/>
  <c r="U27"/>
  <c r="V27"/>
  <c r="W27"/>
  <c r="X27" s="1"/>
  <c r="AB27"/>
  <c r="AC27"/>
  <c r="AD27"/>
  <c r="AE27" s="1"/>
  <c r="AF27"/>
  <c r="AG27"/>
  <c r="AK27"/>
  <c r="AL27" s="1"/>
  <c r="AM27"/>
  <c r="AN27"/>
  <c r="AO27"/>
  <c r="AP27" s="1"/>
  <c r="AT27"/>
  <c r="AU27"/>
  <c r="AV27"/>
  <c r="AW27" s="1"/>
  <c r="AX27"/>
  <c r="AY27" s="1"/>
  <c r="BC27"/>
  <c r="S28"/>
  <c r="T28" s="1"/>
  <c r="U28"/>
  <c r="V28"/>
  <c r="W28"/>
  <c r="X28" s="1"/>
  <c r="AB28"/>
  <c r="AC28"/>
  <c r="AD28"/>
  <c r="AE28" s="1"/>
  <c r="AF28"/>
  <c r="AG28"/>
  <c r="AK28"/>
  <c r="AL28" s="1"/>
  <c r="AM28"/>
  <c r="AN28"/>
  <c r="AO28"/>
  <c r="AP28" s="1"/>
  <c r="AT28"/>
  <c r="AU28"/>
  <c r="AV28"/>
  <c r="AW28" s="1"/>
  <c r="AX28"/>
  <c r="AY28"/>
  <c r="BC28"/>
  <c r="BG28"/>
  <c r="BH28" s="1"/>
  <c r="S29"/>
  <c r="T29"/>
  <c r="U29"/>
  <c r="V29" s="1"/>
  <c r="W29"/>
  <c r="X29"/>
  <c r="AB29"/>
  <c r="BC29" s="1"/>
  <c r="AD29"/>
  <c r="AE29"/>
  <c r="AF29"/>
  <c r="AG29" s="1"/>
  <c r="AK29"/>
  <c r="AL29"/>
  <c r="AM29"/>
  <c r="AN29" s="1"/>
  <c r="AO29"/>
  <c r="AP29"/>
  <c r="AT29"/>
  <c r="AU29" s="1"/>
  <c r="AV29"/>
  <c r="AW29"/>
  <c r="AX29"/>
  <c r="AY29" s="1"/>
  <c r="S30"/>
  <c r="T30"/>
  <c r="U30"/>
  <c r="V30" s="1"/>
  <c r="W30"/>
  <c r="BG30" s="1"/>
  <c r="BH30" s="1"/>
  <c r="X30"/>
  <c r="AB30"/>
  <c r="AC30" s="1"/>
  <c r="AD30"/>
  <c r="AE30"/>
  <c r="AF30"/>
  <c r="AG30" s="1"/>
  <c r="AK30"/>
  <c r="AL30"/>
  <c r="AM30"/>
  <c r="AN30" s="1"/>
  <c r="AO30"/>
  <c r="AP30"/>
  <c r="AT30"/>
  <c r="AU30" s="1"/>
  <c r="AV30"/>
  <c r="AW30"/>
  <c r="AX30"/>
  <c r="AY30" s="1"/>
  <c r="BE30"/>
  <c r="BF30" s="1"/>
  <c r="S31"/>
  <c r="T31" s="1"/>
  <c r="U31"/>
  <c r="V31"/>
  <c r="W31"/>
  <c r="X31" s="1"/>
  <c r="AB31"/>
  <c r="AC31"/>
  <c r="AD31"/>
  <c r="AE31" s="1"/>
  <c r="AF31"/>
  <c r="AG31"/>
  <c r="AK31"/>
  <c r="AL31" s="1"/>
  <c r="AM31"/>
  <c r="AN31"/>
  <c r="AO31"/>
  <c r="AP31" s="1"/>
  <c r="AT31"/>
  <c r="AU31"/>
  <c r="AV31"/>
  <c r="AW31" s="1"/>
  <c r="AX31"/>
  <c r="AY31"/>
  <c r="BC31"/>
  <c r="S32"/>
  <c r="T32" s="1"/>
  <c r="U32"/>
  <c r="BE32" s="1"/>
  <c r="BF32" s="1"/>
  <c r="V32"/>
  <c r="W32"/>
  <c r="X32" s="1"/>
  <c r="AB32"/>
  <c r="AC32"/>
  <c r="AD32"/>
  <c r="AE32" s="1"/>
  <c r="AF32"/>
  <c r="AG32"/>
  <c r="AK32"/>
  <c r="AL32" s="1"/>
  <c r="AM32"/>
  <c r="AN32"/>
  <c r="AO32"/>
  <c r="AP32" s="1"/>
  <c r="AT32"/>
  <c r="AU32"/>
  <c r="AV32"/>
  <c r="AW32" s="1"/>
  <c r="AX32"/>
  <c r="AY32"/>
  <c r="BC32"/>
  <c r="BG32"/>
  <c r="BH32" s="1"/>
  <c r="S33"/>
  <c r="T33"/>
  <c r="U33"/>
  <c r="V33" s="1"/>
  <c r="W33"/>
  <c r="X33"/>
  <c r="AB33"/>
  <c r="BC33" s="1"/>
  <c r="AD33"/>
  <c r="AE33"/>
  <c r="AF33"/>
  <c r="AK33"/>
  <c r="AL33"/>
  <c r="AM33"/>
  <c r="AN33" s="1"/>
  <c r="AO33"/>
  <c r="AP33"/>
  <c r="AT33"/>
  <c r="AU33" s="1"/>
  <c r="AV33"/>
  <c r="AW33"/>
  <c r="AX33"/>
  <c r="AY33" s="1"/>
  <c r="S34"/>
  <c r="T34"/>
  <c r="U34"/>
  <c r="V34" s="1"/>
  <c r="W34"/>
  <c r="BG34" s="1"/>
  <c r="BH34" s="1"/>
  <c r="X34"/>
  <c r="AB34"/>
  <c r="AC34" s="1"/>
  <c r="AD34"/>
  <c r="AE34"/>
  <c r="AF34"/>
  <c r="AG34" s="1"/>
  <c r="AK34"/>
  <c r="AL34"/>
  <c r="AM34"/>
  <c r="AN34" s="1"/>
  <c r="AO34"/>
  <c r="AP34"/>
  <c r="AT34"/>
  <c r="AU34" s="1"/>
  <c r="AV34"/>
  <c r="AW34"/>
  <c r="AX34"/>
  <c r="AY34" s="1"/>
  <c r="BE34"/>
  <c r="BF34" s="1"/>
  <c r="S35"/>
  <c r="T35" s="1"/>
  <c r="U35"/>
  <c r="V35"/>
  <c r="W35"/>
  <c r="AB35"/>
  <c r="AC35"/>
  <c r="AD35"/>
  <c r="AF35"/>
  <c r="AG35"/>
  <c r="AK35"/>
  <c r="AL35" s="1"/>
  <c r="AM35"/>
  <c r="AN35"/>
  <c r="AO35"/>
  <c r="AP35" s="1"/>
  <c r="AT35"/>
  <c r="AU35"/>
  <c r="AV35"/>
  <c r="AW35" s="1"/>
  <c r="AX35"/>
  <c r="AY35"/>
  <c r="BC35"/>
  <c r="S36"/>
  <c r="T36" s="1"/>
  <c r="U36"/>
  <c r="BE36" s="1"/>
  <c r="BF36" s="1"/>
  <c r="V36"/>
  <c r="W36"/>
  <c r="X36" s="1"/>
  <c r="AB36"/>
  <c r="AC36"/>
  <c r="AD36"/>
  <c r="AE36" s="1"/>
  <c r="AF36"/>
  <c r="AG36"/>
  <c r="AK36"/>
  <c r="AL36" s="1"/>
  <c r="AM36"/>
  <c r="AN36"/>
  <c r="AO36"/>
  <c r="AP36" s="1"/>
  <c r="AT36"/>
  <c r="AU36"/>
  <c r="AV36"/>
  <c r="AW36" s="1"/>
  <c r="AX36"/>
  <c r="AY36"/>
  <c r="BC36"/>
  <c r="BG36"/>
  <c r="BH36" s="1"/>
  <c r="S37"/>
  <c r="T37"/>
  <c r="U37"/>
  <c r="W37"/>
  <c r="X37"/>
  <c r="AB37"/>
  <c r="AD37"/>
  <c r="AE37"/>
  <c r="AF37"/>
  <c r="AK37"/>
  <c r="AL37"/>
  <c r="AM37"/>
  <c r="AN37" s="1"/>
  <c r="AO37"/>
  <c r="AP37"/>
  <c r="AT37"/>
  <c r="AU37" s="1"/>
  <c r="AV37"/>
  <c r="AW37"/>
  <c r="AX37"/>
  <c r="AY37" s="1"/>
  <c r="S38"/>
  <c r="T38"/>
  <c r="U38"/>
  <c r="V38" s="1"/>
  <c r="W38"/>
  <c r="BG38" s="1"/>
  <c r="BH38" s="1"/>
  <c r="X38"/>
  <c r="AB38"/>
  <c r="AC38" s="1"/>
  <c r="AD38"/>
  <c r="AE38"/>
  <c r="AF38"/>
  <c r="AG38" s="1"/>
  <c r="AK38"/>
  <c r="AL38"/>
  <c r="AM38"/>
  <c r="AN38" s="1"/>
  <c r="AO38"/>
  <c r="AP38"/>
  <c r="AT38"/>
  <c r="AU38" s="1"/>
  <c r="AV38"/>
  <c r="AW38"/>
  <c r="AX38"/>
  <c r="AY38" s="1"/>
  <c r="BE38"/>
  <c r="BF38" s="1"/>
  <c r="S39"/>
  <c r="T39" s="1"/>
  <c r="U39"/>
  <c r="V39"/>
  <c r="W39"/>
  <c r="AB39"/>
  <c r="AC39"/>
  <c r="AD39"/>
  <c r="AF39"/>
  <c r="AG39"/>
  <c r="AK39"/>
  <c r="AL39" s="1"/>
  <c r="AM39"/>
  <c r="AN39"/>
  <c r="AO39"/>
  <c r="AP39" s="1"/>
  <c r="AT39"/>
  <c r="AU39"/>
  <c r="AV39"/>
  <c r="AW39" s="1"/>
  <c r="AX39"/>
  <c r="AY39"/>
  <c r="S40"/>
  <c r="T40" s="1"/>
  <c r="U40"/>
  <c r="BE40" s="1"/>
  <c r="BF40" s="1"/>
  <c r="V40"/>
  <c r="W40"/>
  <c r="X40" s="1"/>
  <c r="AB40"/>
  <c r="AC40"/>
  <c r="AD40"/>
  <c r="AE40" s="1"/>
  <c r="AF40"/>
  <c r="AG40"/>
  <c r="AK40"/>
  <c r="AL40" s="1"/>
  <c r="AM40"/>
  <c r="AN40"/>
  <c r="AO40"/>
  <c r="AP40" s="1"/>
  <c r="AT40"/>
  <c r="AU40"/>
  <c r="AV40"/>
  <c r="AW40" s="1"/>
  <c r="AX40"/>
  <c r="AY40"/>
  <c r="BC40"/>
  <c r="BG40"/>
  <c r="BH40" s="1"/>
  <c r="S41"/>
  <c r="T41"/>
  <c r="U41"/>
  <c r="W41"/>
  <c r="X41"/>
  <c r="AB41"/>
  <c r="AD41"/>
  <c r="AE41"/>
  <c r="AF41"/>
  <c r="AK41"/>
  <c r="AL41"/>
  <c r="AM41"/>
  <c r="AN41" s="1"/>
  <c r="AO41"/>
  <c r="AP41"/>
  <c r="AT41"/>
  <c r="AU41" s="1"/>
  <c r="AV41"/>
  <c r="AW41"/>
  <c r="AX41"/>
  <c r="AY41" s="1"/>
  <c r="S42"/>
  <c r="T42"/>
  <c r="U42"/>
  <c r="V42" s="1"/>
  <c r="W42"/>
  <c r="BG42" s="1"/>
  <c r="BH42" s="1"/>
  <c r="X42"/>
  <c r="AB42"/>
  <c r="AC42" s="1"/>
  <c r="AD42"/>
  <c r="AE42"/>
  <c r="AF42"/>
  <c r="AG42" s="1"/>
  <c r="AK42"/>
  <c r="AL42"/>
  <c r="AM42"/>
  <c r="AN42" s="1"/>
  <c r="AO42"/>
  <c r="AP42"/>
  <c r="AT42"/>
  <c r="AU42" s="1"/>
  <c r="AV42"/>
  <c r="AW42"/>
  <c r="AX42"/>
  <c r="AY42" s="1"/>
  <c r="BC42"/>
  <c r="BE42"/>
  <c r="BF42" s="1"/>
  <c r="S43"/>
  <c r="T43" s="1"/>
  <c r="U43"/>
  <c r="V43"/>
  <c r="W43"/>
  <c r="AB43"/>
  <c r="AC43"/>
  <c r="AD43"/>
  <c r="AF43"/>
  <c r="AG43"/>
  <c r="AK43"/>
  <c r="AL43" s="1"/>
  <c r="AM43"/>
  <c r="AN43"/>
  <c r="AO43"/>
  <c r="AP43" s="1"/>
  <c r="AT43"/>
  <c r="AU43"/>
  <c r="AV43"/>
  <c r="AW43" s="1"/>
  <c r="AX43"/>
  <c r="AY43"/>
  <c r="BC43"/>
  <c r="S44"/>
  <c r="T44" s="1"/>
  <c r="U44"/>
  <c r="BE44" s="1"/>
  <c r="BF44" s="1"/>
  <c r="V44"/>
  <c r="W44"/>
  <c r="X44" s="1"/>
  <c r="AB44"/>
  <c r="AC44"/>
  <c r="AD44"/>
  <c r="AE44" s="1"/>
  <c r="AF44"/>
  <c r="AG44"/>
  <c r="AK44"/>
  <c r="AL44" s="1"/>
  <c r="AM44"/>
  <c r="AN44"/>
  <c r="AO44"/>
  <c r="AP44" s="1"/>
  <c r="AT44"/>
  <c r="BC44" s="1"/>
  <c r="AU44"/>
  <c r="AV44"/>
  <c r="AW44" s="1"/>
  <c r="AX44"/>
  <c r="AY44"/>
  <c r="BG44"/>
  <c r="BH44" s="1"/>
  <c r="S45"/>
  <c r="T45"/>
  <c r="U45"/>
  <c r="W45"/>
  <c r="X45"/>
  <c r="AB45"/>
  <c r="AD45"/>
  <c r="AE45"/>
  <c r="AF45"/>
  <c r="AK45"/>
  <c r="AL45"/>
  <c r="AM45"/>
  <c r="AN45" s="1"/>
  <c r="AO45"/>
  <c r="AP45"/>
  <c r="AT45"/>
  <c r="AU45" s="1"/>
  <c r="AV45"/>
  <c r="AW45"/>
  <c r="AX45"/>
  <c r="AY45" s="1"/>
  <c r="S46"/>
  <c r="T46"/>
  <c r="U46"/>
  <c r="V46" s="1"/>
  <c r="W46"/>
  <c r="BG46" s="1"/>
  <c r="BH46" s="1"/>
  <c r="X46"/>
  <c r="AB46"/>
  <c r="AC46" s="1"/>
  <c r="AD46"/>
  <c r="AE46"/>
  <c r="AF46"/>
  <c r="AG46" s="1"/>
  <c r="AK46"/>
  <c r="AL46"/>
  <c r="AM46"/>
  <c r="AN46" s="1"/>
  <c r="AO46"/>
  <c r="AP46"/>
  <c r="AT46"/>
  <c r="AU46" s="1"/>
  <c r="AV46"/>
  <c r="AW46"/>
  <c r="AX46"/>
  <c r="AY46" s="1"/>
  <c r="BC46"/>
  <c r="BE46"/>
  <c r="BF46" s="1"/>
  <c r="S47"/>
  <c r="T47" s="1"/>
  <c r="U47"/>
  <c r="V47"/>
  <c r="W47"/>
  <c r="AB47"/>
  <c r="AC47"/>
  <c r="AD47"/>
  <c r="AF47"/>
  <c r="AG47"/>
  <c r="AK47"/>
  <c r="AL47" s="1"/>
  <c r="AM47"/>
  <c r="AN47"/>
  <c r="AO47"/>
  <c r="AP47" s="1"/>
  <c r="AT47"/>
  <c r="AU47"/>
  <c r="AV47"/>
  <c r="AW47" s="1"/>
  <c r="AX47"/>
  <c r="AY47"/>
  <c r="S48"/>
  <c r="T48" s="1"/>
  <c r="U48"/>
  <c r="BE48" s="1"/>
  <c r="V48"/>
  <c r="W48"/>
  <c r="X48" s="1"/>
  <c r="AB48"/>
  <c r="BC48" s="1"/>
  <c r="AC48"/>
  <c r="AD48"/>
  <c r="AE48" s="1"/>
  <c r="AF48"/>
  <c r="AG48"/>
  <c r="AK48"/>
  <c r="AL48" s="1"/>
  <c r="AM48"/>
  <c r="AN48"/>
  <c r="AO48"/>
  <c r="AP48" s="1"/>
  <c r="AT48"/>
  <c r="AU48"/>
  <c r="AV48"/>
  <c r="AW48" s="1"/>
  <c r="AX48"/>
  <c r="BG48" s="1"/>
  <c r="BH48" s="1"/>
  <c r="BF48"/>
  <c r="S49"/>
  <c r="T49"/>
  <c r="U49"/>
  <c r="V49" s="1"/>
  <c r="W49"/>
  <c r="X49"/>
  <c r="AB49"/>
  <c r="AD49"/>
  <c r="AE49"/>
  <c r="AF49"/>
  <c r="AK49"/>
  <c r="AL49"/>
  <c r="AM49"/>
  <c r="AN49" s="1"/>
  <c r="AO49"/>
  <c r="AP49"/>
  <c r="AT49"/>
  <c r="AU49" s="1"/>
  <c r="AV49"/>
  <c r="AW49"/>
  <c r="AX49"/>
  <c r="AY49" s="1"/>
  <c r="S50"/>
  <c r="BC50" s="1"/>
  <c r="U50"/>
  <c r="V50" s="1"/>
  <c r="W50"/>
  <c r="X50"/>
  <c r="AB50"/>
  <c r="AC50" s="1"/>
  <c r="AD50"/>
  <c r="AE50"/>
  <c r="AF50"/>
  <c r="AG50" s="1"/>
  <c r="AK50"/>
  <c r="AL50"/>
  <c r="AM50"/>
  <c r="AN50" s="1"/>
  <c r="AO50"/>
  <c r="AP50" s="1"/>
  <c r="AT50"/>
  <c r="AU50" s="1"/>
  <c r="AV50"/>
  <c r="AW50"/>
  <c r="AX50"/>
  <c r="AY50" s="1"/>
  <c r="BE50"/>
  <c r="BF50" s="1"/>
  <c r="S51"/>
  <c r="T51"/>
  <c r="U51"/>
  <c r="V51"/>
  <c r="W51"/>
  <c r="X51"/>
  <c r="AB51"/>
  <c r="AC51"/>
  <c r="AD51"/>
  <c r="AE51"/>
  <c r="AF51"/>
  <c r="AG51"/>
  <c r="AK51"/>
  <c r="AL51"/>
  <c r="AM51"/>
  <c r="AN51"/>
  <c r="AO51"/>
  <c r="AP51"/>
  <c r="AT51"/>
  <c r="AU51"/>
  <c r="AV51"/>
  <c r="AW51"/>
  <c r="AX51"/>
  <c r="AY51"/>
  <c r="BC51"/>
  <c r="BE51"/>
  <c r="BF51" s="1"/>
  <c r="BG51"/>
  <c r="BH51"/>
  <c r="S52"/>
  <c r="T52" s="1"/>
  <c r="U52"/>
  <c r="W52"/>
  <c r="X52" s="1"/>
  <c r="AB52"/>
  <c r="AC52"/>
  <c r="AD52"/>
  <c r="AE52" s="1"/>
  <c r="AF52"/>
  <c r="AG52" s="1"/>
  <c r="AK52"/>
  <c r="AL52" s="1"/>
  <c r="AM52"/>
  <c r="AN52"/>
  <c r="AO52"/>
  <c r="AP52" s="1"/>
  <c r="AT52"/>
  <c r="AU52" s="1"/>
  <c r="AU86" s="1"/>
  <c r="Q90" s="1"/>
  <c r="AV52"/>
  <c r="AW52" s="1"/>
  <c r="AX52"/>
  <c r="AY52"/>
  <c r="BQ85" i="13"/>
  <c r="BR85"/>
  <c r="BS85"/>
  <c r="BT85"/>
  <c r="BU85"/>
  <c r="BV85"/>
  <c r="BW85"/>
  <c r="BX85"/>
  <c r="BY85"/>
  <c r="BZ85"/>
  <c r="CA85"/>
  <c r="CB85"/>
  <c r="CC85"/>
  <c r="BQ86"/>
  <c r="BR86"/>
  <c r="BS86"/>
  <c r="BT86"/>
  <c r="BU86"/>
  <c r="BV86"/>
  <c r="BW86"/>
  <c r="BX86"/>
  <c r="BY86"/>
  <c r="BZ86"/>
  <c r="CA86"/>
  <c r="CB86"/>
  <c r="CC86"/>
  <c r="AK84" i="21"/>
  <c r="AL84"/>
  <c r="AM84"/>
  <c r="AN84"/>
  <c r="AO84"/>
  <c r="AP84"/>
  <c r="S83"/>
  <c r="AB83"/>
  <c r="BC83"/>
  <c r="U83"/>
  <c r="AD83"/>
  <c r="BE83"/>
  <c r="BF83"/>
  <c r="W83"/>
  <c r="AF83"/>
  <c r="BG83"/>
  <c r="BH83"/>
  <c r="BJ83"/>
  <c r="AC83"/>
  <c r="AE83"/>
  <c r="AG83"/>
  <c r="AB84"/>
  <c r="AC84"/>
  <c r="AD84"/>
  <c r="AE84"/>
  <c r="AF84"/>
  <c r="AG84"/>
  <c r="T83"/>
  <c r="V83"/>
  <c r="X83"/>
  <c r="S84"/>
  <c r="T84"/>
  <c r="U84"/>
  <c r="V84"/>
  <c r="W84"/>
  <c r="X84"/>
  <c r="Y28" i="13"/>
  <c r="AM28"/>
  <c r="BA28"/>
  <c r="BO28"/>
  <c r="Y33"/>
  <c r="AM33"/>
  <c r="BA33"/>
  <c r="BO33"/>
  <c r="Y38"/>
  <c r="AM38"/>
  <c r="BA38"/>
  <c r="BO38"/>
  <c r="Y43"/>
  <c r="AM43"/>
  <c r="BA43"/>
  <c r="BO43"/>
  <c r="Y48"/>
  <c r="AM48"/>
  <c r="BA48"/>
  <c r="BO48"/>
  <c r="Y53"/>
  <c r="AM53"/>
  <c r="BA53"/>
  <c r="BO53"/>
  <c r="Y58"/>
  <c r="AM58"/>
  <c r="BA58"/>
  <c r="BO58"/>
  <c r="CC58" s="1"/>
  <c r="Y63"/>
  <c r="AM63"/>
  <c r="BA63"/>
  <c r="CC63" s="1"/>
  <c r="BO63"/>
  <c r="Y68"/>
  <c r="AM68"/>
  <c r="BA68"/>
  <c r="BO68"/>
  <c r="Y73"/>
  <c r="AM73"/>
  <c r="BA73"/>
  <c r="CC73" s="1"/>
  <c r="BO73"/>
  <c r="Y78"/>
  <c r="AM78"/>
  <c r="BA78"/>
  <c r="BO78"/>
  <c r="Y83"/>
  <c r="AM83"/>
  <c r="BA83"/>
  <c r="CC83" s="1"/>
  <c r="BO83"/>
  <c r="AO100"/>
  <c r="BC100"/>
  <c r="AA98"/>
  <c r="AX84" i="21"/>
  <c r="BG84"/>
  <c r="W24"/>
  <c r="AF24"/>
  <c r="AO24"/>
  <c r="AP24" s="1"/>
  <c r="AX24"/>
  <c r="W25"/>
  <c r="AF25"/>
  <c r="BG25" s="1"/>
  <c r="AO25"/>
  <c r="AX25"/>
  <c r="W23"/>
  <c r="AF23"/>
  <c r="AO23"/>
  <c r="AX23"/>
  <c r="AV84"/>
  <c r="BE84"/>
  <c r="U24"/>
  <c r="AD24"/>
  <c r="AM24"/>
  <c r="BE24" s="1"/>
  <c r="BF24" s="1"/>
  <c r="AV24"/>
  <c r="U25"/>
  <c r="AD25"/>
  <c r="AM25"/>
  <c r="AV25"/>
  <c r="U23"/>
  <c r="AD23"/>
  <c r="AM23"/>
  <c r="AN23" s="1"/>
  <c r="AV23"/>
  <c r="AT84"/>
  <c r="BC84"/>
  <c r="S24"/>
  <c r="AB24"/>
  <c r="AK24"/>
  <c r="AT24"/>
  <c r="BC24"/>
  <c r="S25"/>
  <c r="AB25"/>
  <c r="AK25"/>
  <c r="AT25"/>
  <c r="S23"/>
  <c r="T23" s="1"/>
  <c r="AB23"/>
  <c r="BC23" s="1"/>
  <c r="AK23"/>
  <c r="AT23"/>
  <c r="Y29" i="13"/>
  <c r="Y30"/>
  <c r="Y31"/>
  <c r="Y32"/>
  <c r="Y39"/>
  <c r="Y40"/>
  <c r="Y41"/>
  <c r="Y42"/>
  <c r="Y49"/>
  <c r="Y50"/>
  <c r="Y51"/>
  <c r="Y52"/>
  <c r="Y59"/>
  <c r="Y60"/>
  <c r="Y61"/>
  <c r="Y62"/>
  <c r="Y69"/>
  <c r="Y70"/>
  <c r="Y71"/>
  <c r="Y72"/>
  <c r="Y79"/>
  <c r="Y80"/>
  <c r="Y81"/>
  <c r="Y82"/>
  <c r="AM29"/>
  <c r="AM30"/>
  <c r="AM31"/>
  <c r="AM32"/>
  <c r="AM39"/>
  <c r="AM40"/>
  <c r="AM41"/>
  <c r="AM42"/>
  <c r="AM49"/>
  <c r="AM50"/>
  <c r="AM51"/>
  <c r="AM52"/>
  <c r="AM59"/>
  <c r="AM60"/>
  <c r="AM61"/>
  <c r="AM62"/>
  <c r="AM69"/>
  <c r="AM70"/>
  <c r="AM71"/>
  <c r="AM72"/>
  <c r="AM79"/>
  <c r="AM80"/>
  <c r="AM81"/>
  <c r="AM82"/>
  <c r="AA124"/>
  <c r="BA29"/>
  <c r="BA30"/>
  <c r="BA31"/>
  <c r="BA32"/>
  <c r="BA39"/>
  <c r="BA40"/>
  <c r="BA41"/>
  <c r="BA42"/>
  <c r="BA49"/>
  <c r="BA50"/>
  <c r="BA51"/>
  <c r="BA52"/>
  <c r="BA59"/>
  <c r="BA60"/>
  <c r="BA61"/>
  <c r="BA62"/>
  <c r="BA69"/>
  <c r="BA70"/>
  <c r="BA71"/>
  <c r="BA72"/>
  <c r="BA79"/>
  <c r="BA80"/>
  <c r="BA81"/>
  <c r="BA82"/>
  <c r="AO124"/>
  <c r="BO29"/>
  <c r="BO30"/>
  <c r="BO31"/>
  <c r="BO32"/>
  <c r="BO39"/>
  <c r="BO40"/>
  <c r="BO41"/>
  <c r="BO42"/>
  <c r="BO49"/>
  <c r="BO50"/>
  <c r="BO51"/>
  <c r="BO52"/>
  <c r="BO59"/>
  <c r="BO60"/>
  <c r="BO61"/>
  <c r="BO62"/>
  <c r="BO69"/>
  <c r="BO70"/>
  <c r="BO71"/>
  <c r="BO72"/>
  <c r="BO79"/>
  <c r="BO80"/>
  <c r="BO81"/>
  <c r="BO82"/>
  <c r="BC124"/>
  <c r="Y24"/>
  <c r="M116" s="1"/>
  <c r="Y25"/>
  <c r="Y26"/>
  <c r="Y27"/>
  <c r="Y34"/>
  <c r="Y35"/>
  <c r="Y36"/>
  <c r="Y37"/>
  <c r="Y44"/>
  <c r="Y45"/>
  <c r="Y46"/>
  <c r="Y47"/>
  <c r="Y54"/>
  <c r="Y55"/>
  <c r="Y56"/>
  <c r="Y57"/>
  <c r="Y64"/>
  <c r="Y65"/>
  <c r="Y66"/>
  <c r="Y67"/>
  <c r="Y74"/>
  <c r="Y75"/>
  <c r="Y76"/>
  <c r="Y77"/>
  <c r="AM24"/>
  <c r="AA115" s="1"/>
  <c r="AM25"/>
  <c r="AM26"/>
  <c r="AM27"/>
  <c r="AM34"/>
  <c r="AM35"/>
  <c r="AM36"/>
  <c r="AM37"/>
  <c r="AM44"/>
  <c r="AM45"/>
  <c r="AM46"/>
  <c r="AM47"/>
  <c r="AM54"/>
  <c r="AM55"/>
  <c r="AM56"/>
  <c r="AM57"/>
  <c r="AM64"/>
  <c r="AM65"/>
  <c r="AM66"/>
  <c r="AM67"/>
  <c r="AM74"/>
  <c r="AM75"/>
  <c r="AM76"/>
  <c r="AM77"/>
  <c r="BA24"/>
  <c r="BA88" s="1"/>
  <c r="BA25"/>
  <c r="BA26"/>
  <c r="AO116" s="1"/>
  <c r="BA27"/>
  <c r="BA34"/>
  <c r="BA35"/>
  <c r="BA36"/>
  <c r="BA37"/>
  <c r="BA44"/>
  <c r="BA45"/>
  <c r="BA46"/>
  <c r="BA47"/>
  <c r="BA54"/>
  <c r="BA55"/>
  <c r="BA56"/>
  <c r="BA57"/>
  <c r="BA64"/>
  <c r="BA65"/>
  <c r="BA66"/>
  <c r="BA67"/>
  <c r="BA74"/>
  <c r="BA75"/>
  <c r="BA76"/>
  <c r="BA77"/>
  <c r="BO25"/>
  <c r="BO26"/>
  <c r="BO27"/>
  <c r="BO34"/>
  <c r="CC34" s="1"/>
  <c r="BO35"/>
  <c r="BO36"/>
  <c r="BO37"/>
  <c r="BO44"/>
  <c r="CC44" s="1"/>
  <c r="BO45"/>
  <c r="BO46"/>
  <c r="BO47"/>
  <c r="BO54"/>
  <c r="CC54" s="1"/>
  <c r="BO55"/>
  <c r="BO56"/>
  <c r="BO57"/>
  <c r="BO64"/>
  <c r="CC64" s="1"/>
  <c r="BO65"/>
  <c r="BO66"/>
  <c r="BO67"/>
  <c r="BO74"/>
  <c r="CC74" s="1"/>
  <c r="BO75"/>
  <c r="BO76"/>
  <c r="BO77"/>
  <c r="BC116"/>
  <c r="AA118"/>
  <c r="AO118"/>
  <c r="BC118"/>
  <c r="AA120"/>
  <c r="AO120"/>
  <c r="BC120"/>
  <c r="AA122"/>
  <c r="AO122"/>
  <c r="BC122"/>
  <c r="CC29"/>
  <c r="CC30"/>
  <c r="CC31"/>
  <c r="CC32"/>
  <c r="CC39"/>
  <c r="CC40"/>
  <c r="CC41"/>
  <c r="CC42"/>
  <c r="CC49"/>
  <c r="CC50"/>
  <c r="CC51"/>
  <c r="CC52"/>
  <c r="CC59"/>
  <c r="CC60"/>
  <c r="CC61"/>
  <c r="CC62"/>
  <c r="CC69"/>
  <c r="CC70"/>
  <c r="CC71"/>
  <c r="CC72"/>
  <c r="CC79"/>
  <c r="CC80"/>
  <c r="CC81"/>
  <c r="CC82"/>
  <c r="M135"/>
  <c r="CC24"/>
  <c r="CC25"/>
  <c r="CC26"/>
  <c r="CC27"/>
  <c r="CC35"/>
  <c r="CC36"/>
  <c r="CC37"/>
  <c r="CC45"/>
  <c r="CC46"/>
  <c r="CC47"/>
  <c r="CC55"/>
  <c r="CC56"/>
  <c r="CC57"/>
  <c r="CC65"/>
  <c r="CC66"/>
  <c r="CC67"/>
  <c r="CC75"/>
  <c r="CC76"/>
  <c r="CC77"/>
  <c r="CC84"/>
  <c r="BQ84"/>
  <c r="X24" i="21"/>
  <c r="X25"/>
  <c r="AG23"/>
  <c r="AG24"/>
  <c r="AG25"/>
  <c r="AP23"/>
  <c r="AP25"/>
  <c r="AY23"/>
  <c r="AY24"/>
  <c r="AY25"/>
  <c r="AY84"/>
  <c r="V24"/>
  <c r="V25"/>
  <c r="AE23"/>
  <c r="AE24"/>
  <c r="AE25"/>
  <c r="AN24"/>
  <c r="AN25"/>
  <c r="AW23"/>
  <c r="AW24"/>
  <c r="AW25"/>
  <c r="AW84"/>
  <c r="T24"/>
  <c r="T25"/>
  <c r="AC23"/>
  <c r="AC24"/>
  <c r="AC25"/>
  <c r="AL23"/>
  <c r="AL86" s="1"/>
  <c r="P90" s="1"/>
  <c r="AL24"/>
  <c r="AL25"/>
  <c r="AU23"/>
  <c r="AU24"/>
  <c r="AU25"/>
  <c r="AU84"/>
  <c r="M94" i="13"/>
  <c r="AA94"/>
  <c r="AO94"/>
  <c r="BC94"/>
  <c r="M92"/>
  <c r="AA92"/>
  <c r="AO92"/>
  <c r="BC92"/>
  <c r="BF84" i="21"/>
  <c r="BJ84"/>
  <c r="BH84"/>
  <c r="AT86"/>
  <c r="Q89" s="1"/>
  <c r="BD86"/>
  <c r="N100" s="1"/>
  <c r="U86"/>
  <c r="N91" s="1"/>
  <c r="AD86"/>
  <c r="O91" s="1"/>
  <c r="AM86"/>
  <c r="P91" s="1"/>
  <c r="AV86"/>
  <c r="Q91"/>
  <c r="W86"/>
  <c r="N93" s="1"/>
  <c r="AF86"/>
  <c r="O93"/>
  <c r="AO86"/>
  <c r="P93"/>
  <c r="AX86"/>
  <c r="Q93" s="1"/>
  <c r="AB86"/>
  <c r="O89" s="1"/>
  <c r="AK86"/>
  <c r="P89"/>
  <c r="AA117" i="13"/>
  <c r="AO117"/>
  <c r="BC117"/>
  <c r="AA119"/>
  <c r="AO119"/>
  <c r="BC119"/>
  <c r="BC115"/>
  <c r="AO115"/>
  <c r="AO93"/>
  <c r="BC93"/>
  <c r="AO95"/>
  <c r="BC95"/>
  <c r="BC91"/>
  <c r="AO91"/>
  <c r="M93"/>
  <c r="M95"/>
  <c r="BQ120"/>
  <c r="M132" s="1"/>
  <c r="BQ118"/>
  <c r="M130" s="1"/>
  <c r="BQ124"/>
  <c r="M136" s="1"/>
  <c r="BQ122"/>
  <c r="M134" s="1"/>
  <c r="BQ100"/>
  <c r="M112" s="1"/>
  <c r="X88"/>
  <c r="AA88"/>
  <c r="AL88"/>
  <c r="AM88"/>
  <c r="AO88"/>
  <c r="AZ88"/>
  <c r="BC88"/>
  <c r="BN88"/>
  <c r="BR24"/>
  <c r="BR25"/>
  <c r="BR26"/>
  <c r="BR27"/>
  <c r="BR28"/>
  <c r="BR29"/>
  <c r="BR30"/>
  <c r="BR31"/>
  <c r="BR32"/>
  <c r="BR33"/>
  <c r="BR34"/>
  <c r="BR35"/>
  <c r="BR36"/>
  <c r="BR37"/>
  <c r="BR38"/>
  <c r="BR39"/>
  <c r="BR40"/>
  <c r="BR41"/>
  <c r="BR42"/>
  <c r="BR43"/>
  <c r="BR44"/>
  <c r="BR45"/>
  <c r="BR46"/>
  <c r="BR47"/>
  <c r="BR48"/>
  <c r="BR49"/>
  <c r="BR50"/>
  <c r="BR51"/>
  <c r="BR52"/>
  <c r="BR53"/>
  <c r="BR54"/>
  <c r="BR55"/>
  <c r="BR56"/>
  <c r="BR57"/>
  <c r="BR58"/>
  <c r="BR59"/>
  <c r="BR60"/>
  <c r="BR61"/>
  <c r="BR62"/>
  <c r="BR63"/>
  <c r="BR64"/>
  <c r="BR65"/>
  <c r="BR66"/>
  <c r="BR67"/>
  <c r="BR68"/>
  <c r="BR69"/>
  <c r="BR70"/>
  <c r="BR71"/>
  <c r="BR72"/>
  <c r="BR73"/>
  <c r="BR74"/>
  <c r="BR75"/>
  <c r="BR76"/>
  <c r="BR77"/>
  <c r="BR78"/>
  <c r="BR79"/>
  <c r="BR80"/>
  <c r="BR81"/>
  <c r="BR82"/>
  <c r="BR83"/>
  <c r="BR84"/>
  <c r="BS24"/>
  <c r="BS25"/>
  <c r="BS26"/>
  <c r="BS27"/>
  <c r="BS28"/>
  <c r="BS29"/>
  <c r="BS30"/>
  <c r="BS31"/>
  <c r="BS32"/>
  <c r="BS33"/>
  <c r="BS34"/>
  <c r="BS35"/>
  <c r="BS36"/>
  <c r="BS37"/>
  <c r="BS38"/>
  <c r="BS39"/>
  <c r="BS40"/>
  <c r="BS41"/>
  <c r="BS42"/>
  <c r="BS43"/>
  <c r="BS44"/>
  <c r="BS45"/>
  <c r="BS46"/>
  <c r="BS47"/>
  <c r="BS48"/>
  <c r="BS49"/>
  <c r="BS50"/>
  <c r="BS51"/>
  <c r="BS52"/>
  <c r="BS53"/>
  <c r="BS54"/>
  <c r="BS55"/>
  <c r="BS56"/>
  <c r="BS57"/>
  <c r="BS58"/>
  <c r="BS59"/>
  <c r="BS60"/>
  <c r="BS61"/>
  <c r="BS62"/>
  <c r="BS63"/>
  <c r="BS64"/>
  <c r="BS65"/>
  <c r="BS66"/>
  <c r="BS67"/>
  <c r="BS68"/>
  <c r="BS69"/>
  <c r="BS70"/>
  <c r="BS71"/>
  <c r="BS72"/>
  <c r="BS73"/>
  <c r="BS74"/>
  <c r="BS75"/>
  <c r="BS76"/>
  <c r="BS77"/>
  <c r="BS78"/>
  <c r="BS79"/>
  <c r="BS80"/>
  <c r="BS81"/>
  <c r="BS82"/>
  <c r="BS83"/>
  <c r="BS84"/>
  <c r="BT24"/>
  <c r="BT25"/>
  <c r="BT26"/>
  <c r="BT27"/>
  <c r="BT28"/>
  <c r="BT29"/>
  <c r="BT30"/>
  <c r="BT31"/>
  <c r="BT32"/>
  <c r="BT33"/>
  <c r="BT34"/>
  <c r="BT35"/>
  <c r="BT36"/>
  <c r="BT37"/>
  <c r="BT38"/>
  <c r="BT39"/>
  <c r="BT40"/>
  <c r="BT41"/>
  <c r="BT42"/>
  <c r="BT43"/>
  <c r="BT44"/>
  <c r="BT45"/>
  <c r="BT46"/>
  <c r="BT47"/>
  <c r="BT48"/>
  <c r="BT49"/>
  <c r="BT50"/>
  <c r="BT51"/>
  <c r="BT52"/>
  <c r="BT53"/>
  <c r="BT54"/>
  <c r="BT55"/>
  <c r="BT56"/>
  <c r="BT57"/>
  <c r="BT58"/>
  <c r="BT59"/>
  <c r="BT60"/>
  <c r="BT61"/>
  <c r="BT62"/>
  <c r="BT63"/>
  <c r="BT64"/>
  <c r="BT65"/>
  <c r="BT66"/>
  <c r="BT67"/>
  <c r="BT68"/>
  <c r="BT69"/>
  <c r="BT70"/>
  <c r="BT71"/>
  <c r="BT72"/>
  <c r="BT73"/>
  <c r="BT74"/>
  <c r="BT75"/>
  <c r="BT76"/>
  <c r="BT77"/>
  <c r="BT78"/>
  <c r="BT79"/>
  <c r="BT80"/>
  <c r="BT81"/>
  <c r="BT82"/>
  <c r="BT83"/>
  <c r="BT84"/>
  <c r="BU24"/>
  <c r="BU25"/>
  <c r="BU26"/>
  <c r="BU27"/>
  <c r="BU28"/>
  <c r="BU29"/>
  <c r="BU30"/>
  <c r="BU31"/>
  <c r="BU32"/>
  <c r="BU33"/>
  <c r="BU34"/>
  <c r="BU35"/>
  <c r="BU36"/>
  <c r="BU37"/>
  <c r="BU38"/>
  <c r="BU39"/>
  <c r="BU40"/>
  <c r="BU41"/>
  <c r="BU42"/>
  <c r="BU43"/>
  <c r="BU44"/>
  <c r="BU45"/>
  <c r="BU46"/>
  <c r="BU47"/>
  <c r="BU48"/>
  <c r="BU49"/>
  <c r="BU50"/>
  <c r="BU51"/>
  <c r="BU52"/>
  <c r="BU53"/>
  <c r="BU54"/>
  <c r="BU55"/>
  <c r="BU56"/>
  <c r="BU57"/>
  <c r="BU58"/>
  <c r="BU59"/>
  <c r="BU60"/>
  <c r="BU61"/>
  <c r="BU62"/>
  <c r="BU63"/>
  <c r="BU64"/>
  <c r="BU65"/>
  <c r="BU66"/>
  <c r="BU67"/>
  <c r="BU68"/>
  <c r="BU69"/>
  <c r="BU70"/>
  <c r="BU71"/>
  <c r="BU72"/>
  <c r="BU73"/>
  <c r="BU74"/>
  <c r="BU75"/>
  <c r="BU76"/>
  <c r="BU77"/>
  <c r="BU78"/>
  <c r="BU79"/>
  <c r="BU80"/>
  <c r="BU81"/>
  <c r="BU82"/>
  <c r="BU83"/>
  <c r="BU84"/>
  <c r="BV24"/>
  <c r="BV25"/>
  <c r="BV26"/>
  <c r="BV27"/>
  <c r="BV28"/>
  <c r="BV29"/>
  <c r="BV30"/>
  <c r="BV31"/>
  <c r="BV32"/>
  <c r="BV33"/>
  <c r="BV34"/>
  <c r="BV35"/>
  <c r="BV36"/>
  <c r="BV37"/>
  <c r="BV38"/>
  <c r="BV39"/>
  <c r="BV40"/>
  <c r="BV41"/>
  <c r="BV42"/>
  <c r="BV43"/>
  <c r="BV44"/>
  <c r="BV45"/>
  <c r="BV46"/>
  <c r="BV47"/>
  <c r="BV48"/>
  <c r="BV49"/>
  <c r="BV50"/>
  <c r="BV51"/>
  <c r="BV52"/>
  <c r="BV53"/>
  <c r="BV54"/>
  <c r="BV55"/>
  <c r="BV56"/>
  <c r="BV57"/>
  <c r="BV58"/>
  <c r="BV59"/>
  <c r="BV60"/>
  <c r="BV61"/>
  <c r="BV62"/>
  <c r="BV63"/>
  <c r="BV64"/>
  <c r="BV65"/>
  <c r="BV66"/>
  <c r="BV67"/>
  <c r="BV68"/>
  <c r="BV69"/>
  <c r="BV70"/>
  <c r="BV71"/>
  <c r="BV72"/>
  <c r="BV73"/>
  <c r="BV74"/>
  <c r="BV75"/>
  <c r="BV76"/>
  <c r="BV77"/>
  <c r="BV78"/>
  <c r="BV79"/>
  <c r="BV80"/>
  <c r="BV81"/>
  <c r="BV82"/>
  <c r="BV83"/>
  <c r="BV84"/>
  <c r="BW24"/>
  <c r="BW25"/>
  <c r="BW26"/>
  <c r="BW27"/>
  <c r="BW28"/>
  <c r="BW29"/>
  <c r="BW30"/>
  <c r="BW31"/>
  <c r="BW32"/>
  <c r="BW33"/>
  <c r="BW34"/>
  <c r="BW35"/>
  <c r="BW36"/>
  <c r="BW37"/>
  <c r="BW38"/>
  <c r="BW39"/>
  <c r="BW40"/>
  <c r="BW41"/>
  <c r="BW42"/>
  <c r="BW43"/>
  <c r="BW44"/>
  <c r="BW45"/>
  <c r="BW46"/>
  <c r="BW47"/>
  <c r="BW48"/>
  <c r="BW49"/>
  <c r="BW50"/>
  <c r="BW51"/>
  <c r="BW52"/>
  <c r="BW53"/>
  <c r="BW54"/>
  <c r="BW55"/>
  <c r="BW56"/>
  <c r="BW57"/>
  <c r="BW58"/>
  <c r="BW59"/>
  <c r="BW60"/>
  <c r="BW61"/>
  <c r="BW62"/>
  <c r="BW63"/>
  <c r="BW64"/>
  <c r="BW65"/>
  <c r="BW66"/>
  <c r="BW67"/>
  <c r="BW68"/>
  <c r="BW69"/>
  <c r="BW70"/>
  <c r="BW71"/>
  <c r="BW72"/>
  <c r="BW73"/>
  <c r="BW74"/>
  <c r="BW75"/>
  <c r="BW76"/>
  <c r="BW77"/>
  <c r="BW78"/>
  <c r="BW79"/>
  <c r="BW80"/>
  <c r="BW81"/>
  <c r="BW82"/>
  <c r="BW83"/>
  <c r="BW84"/>
  <c r="BX24"/>
  <c r="BX25"/>
  <c r="BX26"/>
  <c r="BX27"/>
  <c r="BX28"/>
  <c r="BX29"/>
  <c r="BX30"/>
  <c r="BX31"/>
  <c r="BX32"/>
  <c r="BX33"/>
  <c r="BX34"/>
  <c r="BX35"/>
  <c r="BX36"/>
  <c r="BX37"/>
  <c r="BX38"/>
  <c r="BX39"/>
  <c r="BX40"/>
  <c r="BX41"/>
  <c r="BX42"/>
  <c r="BX43"/>
  <c r="BX44"/>
  <c r="BX45"/>
  <c r="BX46"/>
  <c r="BX47"/>
  <c r="BX48"/>
  <c r="BX49"/>
  <c r="BX50"/>
  <c r="BX51"/>
  <c r="BX52"/>
  <c r="BX53"/>
  <c r="BX54"/>
  <c r="BX55"/>
  <c r="BX56"/>
  <c r="BX57"/>
  <c r="BX58"/>
  <c r="BX59"/>
  <c r="BX60"/>
  <c r="BX61"/>
  <c r="BX62"/>
  <c r="BX63"/>
  <c r="BX64"/>
  <c r="BX65"/>
  <c r="BX66"/>
  <c r="BX67"/>
  <c r="BX68"/>
  <c r="BX69"/>
  <c r="BX70"/>
  <c r="BX71"/>
  <c r="BX72"/>
  <c r="BX73"/>
  <c r="BX74"/>
  <c r="BX75"/>
  <c r="BX76"/>
  <c r="BX77"/>
  <c r="BX78"/>
  <c r="BX79"/>
  <c r="BX80"/>
  <c r="BX81"/>
  <c r="BX82"/>
  <c r="BX83"/>
  <c r="BX84"/>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Y76"/>
  <c r="BY77"/>
  <c r="BY78"/>
  <c r="BY79"/>
  <c r="BY80"/>
  <c r="BY81"/>
  <c r="BY82"/>
  <c r="BY83"/>
  <c r="BY84"/>
  <c r="BZ24"/>
  <c r="BZ25"/>
  <c r="BZ26"/>
  <c r="BZ27"/>
  <c r="BZ28"/>
  <c r="BZ29"/>
  <c r="BZ30"/>
  <c r="BZ31"/>
  <c r="BZ32"/>
  <c r="BZ33"/>
  <c r="BZ34"/>
  <c r="BZ35"/>
  <c r="BZ36"/>
  <c r="BZ37"/>
  <c r="BZ38"/>
  <c r="BZ39"/>
  <c r="BZ40"/>
  <c r="BZ41"/>
  <c r="BZ42"/>
  <c r="BZ43"/>
  <c r="BZ44"/>
  <c r="BZ45"/>
  <c r="BZ46"/>
  <c r="BZ47"/>
  <c r="BZ48"/>
  <c r="BZ49"/>
  <c r="BZ50"/>
  <c r="BZ51"/>
  <c r="BZ52"/>
  <c r="BZ53"/>
  <c r="BZ54"/>
  <c r="BZ55"/>
  <c r="BZ56"/>
  <c r="BZ57"/>
  <c r="BZ58"/>
  <c r="BZ59"/>
  <c r="BZ60"/>
  <c r="BZ61"/>
  <c r="BZ62"/>
  <c r="BZ63"/>
  <c r="BZ64"/>
  <c r="BZ65"/>
  <c r="BZ66"/>
  <c r="BZ67"/>
  <c r="BZ68"/>
  <c r="BZ69"/>
  <c r="BZ70"/>
  <c r="BZ71"/>
  <c r="BZ72"/>
  <c r="BZ73"/>
  <c r="BZ74"/>
  <c r="BZ75"/>
  <c r="BZ76"/>
  <c r="BZ77"/>
  <c r="BZ78"/>
  <c r="BZ79"/>
  <c r="BZ80"/>
  <c r="BZ81"/>
  <c r="BZ82"/>
  <c r="BZ83"/>
  <c r="BZ84"/>
  <c r="CA24"/>
  <c r="CA25"/>
  <c r="CA26"/>
  <c r="CA27"/>
  <c r="CA28"/>
  <c r="CA29"/>
  <c r="CA30"/>
  <c r="CA31"/>
  <c r="CA32"/>
  <c r="CA33"/>
  <c r="CA34"/>
  <c r="CA35"/>
  <c r="CA36"/>
  <c r="CA37"/>
  <c r="CA38"/>
  <c r="CA39"/>
  <c r="CA40"/>
  <c r="CA41"/>
  <c r="CA42"/>
  <c r="CA43"/>
  <c r="CA44"/>
  <c r="CA45"/>
  <c r="CA46"/>
  <c r="CA47"/>
  <c r="CA48"/>
  <c r="CA49"/>
  <c r="CA50"/>
  <c r="CA51"/>
  <c r="CA52"/>
  <c r="CA53"/>
  <c r="CA54"/>
  <c r="CA55"/>
  <c r="CA56"/>
  <c r="CA57"/>
  <c r="CA58"/>
  <c r="CA59"/>
  <c r="CA60"/>
  <c r="CA61"/>
  <c r="CA62"/>
  <c r="CA63"/>
  <c r="CA64"/>
  <c r="CA65"/>
  <c r="CA66"/>
  <c r="CA67"/>
  <c r="CA68"/>
  <c r="CA69"/>
  <c r="CA70"/>
  <c r="CA71"/>
  <c r="CA72"/>
  <c r="CA73"/>
  <c r="CA74"/>
  <c r="CA75"/>
  <c r="CA76"/>
  <c r="CA77"/>
  <c r="CA78"/>
  <c r="CA79"/>
  <c r="CA80"/>
  <c r="CA81"/>
  <c r="CA82"/>
  <c r="CA83"/>
  <c r="CA84"/>
  <c r="CB24"/>
  <c r="CB25"/>
  <c r="CB26"/>
  <c r="CB27"/>
  <c r="CB28"/>
  <c r="CB29"/>
  <c r="CB30"/>
  <c r="CB31"/>
  <c r="CB32"/>
  <c r="CB33"/>
  <c r="CB34"/>
  <c r="CB35"/>
  <c r="CB36"/>
  <c r="CB37"/>
  <c r="CB38"/>
  <c r="CB39"/>
  <c r="CB40"/>
  <c r="CB41"/>
  <c r="CB42"/>
  <c r="CB43"/>
  <c r="CB44"/>
  <c r="CB45"/>
  <c r="CB46"/>
  <c r="CB47"/>
  <c r="CB48"/>
  <c r="CB49"/>
  <c r="CB50"/>
  <c r="CB51"/>
  <c r="CB52"/>
  <c r="CB53"/>
  <c r="CB54"/>
  <c r="CB55"/>
  <c r="CB56"/>
  <c r="CB57"/>
  <c r="CB58"/>
  <c r="CB59"/>
  <c r="CB60"/>
  <c r="CB61"/>
  <c r="CB62"/>
  <c r="CB63"/>
  <c r="CB64"/>
  <c r="CB65"/>
  <c r="CB66"/>
  <c r="CB67"/>
  <c r="CB68"/>
  <c r="CB69"/>
  <c r="CB70"/>
  <c r="CB71"/>
  <c r="CB72"/>
  <c r="CB73"/>
  <c r="CB74"/>
  <c r="CB75"/>
  <c r="CB76"/>
  <c r="CB77"/>
  <c r="CB78"/>
  <c r="CB79"/>
  <c r="CB80"/>
  <c r="CB81"/>
  <c r="CB82"/>
  <c r="CB83"/>
  <c r="CB84"/>
  <c r="BH25" i="21"/>
  <c r="AG49" l="1"/>
  <c r="BG49"/>
  <c r="BH49" s="1"/>
  <c r="AE43"/>
  <c r="BE43"/>
  <c r="BF43" s="1"/>
  <c r="BC41"/>
  <c r="AC41"/>
  <c r="X35"/>
  <c r="BG35"/>
  <c r="BH35" s="1"/>
  <c r="BJ23"/>
  <c r="BC49"/>
  <c r="AC49"/>
  <c r="AG45"/>
  <c r="BG45"/>
  <c r="BH45" s="1"/>
  <c r="X43"/>
  <c r="BG43"/>
  <c r="BH43" s="1"/>
  <c r="V41"/>
  <c r="BE41"/>
  <c r="BF41" s="1"/>
  <c r="AE39"/>
  <c r="BE39"/>
  <c r="BF39" s="1"/>
  <c r="AG37"/>
  <c r="BG37"/>
  <c r="BH37" s="1"/>
  <c r="T86"/>
  <c r="N90" s="1"/>
  <c r="BG52"/>
  <c r="BH52" s="1"/>
  <c r="T50"/>
  <c r="AY48"/>
  <c r="AY86" s="1"/>
  <c r="Q94" s="1"/>
  <c r="BC39"/>
  <c r="AE47"/>
  <c r="BE47"/>
  <c r="BF47" s="1"/>
  <c r="BC45"/>
  <c r="AC45"/>
  <c r="X39"/>
  <c r="BG39"/>
  <c r="BH39" s="1"/>
  <c r="BC37"/>
  <c r="AC37"/>
  <c r="BC25"/>
  <c r="BC86" s="1"/>
  <c r="N99" s="1"/>
  <c r="BE23"/>
  <c r="BG24"/>
  <c r="BH24" s="1"/>
  <c r="BE52"/>
  <c r="BF52" s="1"/>
  <c r="BE49"/>
  <c r="BF49" s="1"/>
  <c r="BC47"/>
  <c r="BG23"/>
  <c r="X23"/>
  <c r="X47"/>
  <c r="BG47"/>
  <c r="BH47" s="1"/>
  <c r="V45"/>
  <c r="BE45"/>
  <c r="BF45" s="1"/>
  <c r="AG41"/>
  <c r="BG41"/>
  <c r="BH41" s="1"/>
  <c r="V37"/>
  <c r="BE37"/>
  <c r="BF37" s="1"/>
  <c r="AE35"/>
  <c r="AE86" s="1"/>
  <c r="O92" s="1"/>
  <c r="BE35"/>
  <c r="BF35" s="1"/>
  <c r="AG33"/>
  <c r="AG86" s="1"/>
  <c r="O94" s="1"/>
  <c r="BG33"/>
  <c r="BH33" s="1"/>
  <c r="BE25"/>
  <c r="BF25" s="1"/>
  <c r="BC52"/>
  <c r="V52"/>
  <c r="BG50"/>
  <c r="BH50" s="1"/>
  <c r="BC38"/>
  <c r="BC34"/>
  <c r="BE33"/>
  <c r="BF33" s="1"/>
  <c r="BG31"/>
  <c r="BH31" s="1"/>
  <c r="BC30"/>
  <c r="BE29"/>
  <c r="BF29" s="1"/>
  <c r="BG27"/>
  <c r="BH27" s="1"/>
  <c r="BC26"/>
  <c r="BE53"/>
  <c r="BF53" s="1"/>
  <c r="BG55"/>
  <c r="BH55" s="1"/>
  <c r="BE57"/>
  <c r="BF57" s="1"/>
  <c r="BG59"/>
  <c r="BH59" s="1"/>
  <c r="BE61"/>
  <c r="BF61" s="1"/>
  <c r="BG63"/>
  <c r="BH63" s="1"/>
  <c r="BE65"/>
  <c r="BF65" s="1"/>
  <c r="BG67"/>
  <c r="BH67" s="1"/>
  <c r="BE69"/>
  <c r="BF69" s="1"/>
  <c r="BG71"/>
  <c r="BH71" s="1"/>
  <c r="BE73"/>
  <c r="BF73" s="1"/>
  <c r="BG75"/>
  <c r="BH75" s="1"/>
  <c r="BE77"/>
  <c r="BF77" s="1"/>
  <c r="BG79"/>
  <c r="BH79" s="1"/>
  <c r="BE81"/>
  <c r="BF81" s="1"/>
  <c r="BI39"/>
  <c r="BJ39" s="1"/>
  <c r="BI35"/>
  <c r="BJ35" s="1"/>
  <c r="AC33"/>
  <c r="BE31"/>
  <c r="BF31" s="1"/>
  <c r="BG29"/>
  <c r="BH29" s="1"/>
  <c r="AC29"/>
  <c r="AC86" s="1"/>
  <c r="O90" s="1"/>
  <c r="BE27"/>
  <c r="BF27" s="1"/>
  <c r="BG53"/>
  <c r="BH53" s="1"/>
  <c r="AN54"/>
  <c r="AN86" s="1"/>
  <c r="P92" s="1"/>
  <c r="AW55"/>
  <c r="AW86" s="1"/>
  <c r="Q92" s="1"/>
  <c r="BG57"/>
  <c r="BH57" s="1"/>
  <c r="AN58"/>
  <c r="AW59"/>
  <c r="BG61"/>
  <c r="BH61" s="1"/>
  <c r="AN62"/>
  <c r="AW63"/>
  <c r="BG65"/>
  <c r="BH65" s="1"/>
  <c r="AN66"/>
  <c r="AW67"/>
  <c r="BG69"/>
  <c r="BH69" s="1"/>
  <c r="AN70"/>
  <c r="AW71"/>
  <c r="BG73"/>
  <c r="BH73" s="1"/>
  <c r="AN74"/>
  <c r="AW75"/>
  <c r="BG77"/>
  <c r="BH77" s="1"/>
  <c r="AN78"/>
  <c r="AW79"/>
  <c r="BG81"/>
  <c r="BH81" s="1"/>
  <c r="AN82"/>
  <c r="BE28"/>
  <c r="BF28" s="1"/>
  <c r="BG26"/>
  <c r="BH26" s="1"/>
  <c r="AP56"/>
  <c r="AP86" s="1"/>
  <c r="P94" s="1"/>
  <c r="AP60"/>
  <c r="AP64"/>
  <c r="AP68"/>
  <c r="AP72"/>
  <c r="AP76"/>
  <c r="AP80"/>
  <c r="CC48" i="13"/>
  <c r="CC43"/>
  <c r="CC78"/>
  <c r="CC53"/>
  <c r="CC38"/>
  <c r="CC33"/>
  <c r="BY88"/>
  <c r="CC28"/>
  <c r="BW88"/>
  <c r="CC68"/>
  <c r="CA88"/>
  <c r="BS88"/>
  <c r="BR88"/>
  <c r="BQ119"/>
  <c r="AA116"/>
  <c r="BV88"/>
  <c r="BU88"/>
  <c r="CB88"/>
  <c r="BX88"/>
  <c r="BZ88"/>
  <c r="BT88"/>
  <c r="BQ91"/>
  <c r="BQ92"/>
  <c r="M104" s="1"/>
  <c r="M115"/>
  <c r="Y88"/>
  <c r="M119"/>
  <c r="M117"/>
  <c r="BQ96"/>
  <c r="M108" s="1"/>
  <c r="BQ95"/>
  <c r="M109"/>
  <c r="BQ94"/>
  <c r="M106" s="1"/>
  <c r="BQ98"/>
  <c r="M110" s="1"/>
  <c r="BQ88"/>
  <c r="E10"/>
  <c r="M111"/>
  <c r="E12"/>
  <c r="E9"/>
  <c r="E13"/>
  <c r="BQ93"/>
  <c r="M105" s="1"/>
  <c r="M131"/>
  <c r="BQ116"/>
  <c r="M128" s="1"/>
  <c r="BQ117"/>
  <c r="CC88"/>
  <c r="M133"/>
  <c r="BQ115"/>
  <c r="BF23" i="21"/>
  <c r="BF86" s="1"/>
  <c r="N102" s="1"/>
  <c r="BE86"/>
  <c r="N101" s="1"/>
  <c r="BH23"/>
  <c r="BH86" s="1"/>
  <c r="N104" s="1"/>
  <c r="BG86"/>
  <c r="N103" s="1"/>
  <c r="V23"/>
  <c r="V86" s="1"/>
  <c r="N92" s="1"/>
  <c r="E8"/>
  <c r="S86"/>
  <c r="N89" s="1"/>
  <c r="BJ86" l="1"/>
  <c r="N106" s="1"/>
  <c r="X86"/>
  <c r="N94" s="1"/>
  <c r="BI86"/>
  <c r="N105" s="1"/>
  <c r="M107" i="13"/>
  <c r="M103"/>
  <c r="M129"/>
  <c r="M127"/>
</calcChain>
</file>

<file path=xl/sharedStrings.xml><?xml version="1.0" encoding="utf-8"?>
<sst xmlns="http://schemas.openxmlformats.org/spreadsheetml/2006/main" count="657" uniqueCount="281">
  <si>
    <t>Employment</t>
  </si>
  <si>
    <t>Training</t>
  </si>
  <si>
    <t>Q1</t>
  </si>
  <si>
    <t>Q2</t>
  </si>
  <si>
    <t>Q3</t>
  </si>
  <si>
    <t>Q4</t>
  </si>
  <si>
    <t>#</t>
  </si>
  <si>
    <t>p-hrs</t>
  </si>
  <si>
    <t>Incidents, Inspections and Audits</t>
  </si>
  <si>
    <t># performed</t>
  </si>
  <si>
    <t># non-compliances</t>
  </si>
  <si>
    <t xml:space="preserve">New procedures </t>
  </si>
  <si>
    <t xml:space="preserve">Other initiatives </t>
  </si>
  <si>
    <t># persons</t>
  </si>
  <si>
    <t>Value ($)</t>
  </si>
  <si>
    <t>WHMIS</t>
  </si>
  <si>
    <t>First Aid</t>
  </si>
  <si>
    <t>Wildlife safety</t>
  </si>
  <si>
    <t>Water safety</t>
  </si>
  <si>
    <t>Fire response</t>
  </si>
  <si>
    <t>Other</t>
  </si>
  <si>
    <t>Spills response</t>
  </si>
  <si>
    <t>Major Incident</t>
  </si>
  <si>
    <t>Moderate Incident</t>
  </si>
  <si>
    <t>Minor Incident</t>
  </si>
  <si>
    <t>Media Events</t>
  </si>
  <si>
    <t>Near misses</t>
  </si>
  <si>
    <t>Project Statistics</t>
  </si>
  <si>
    <t>Executive Summary</t>
  </si>
  <si>
    <t>Inspections/Audits (external)</t>
  </si>
  <si>
    <t>Inspections/Audits (internal)</t>
  </si>
  <si>
    <t>AOC</t>
  </si>
  <si>
    <t>Supplier Category</t>
  </si>
  <si>
    <t>EHS Performance</t>
  </si>
  <si>
    <t>Budget Summary</t>
  </si>
  <si>
    <t>Used</t>
  </si>
  <si>
    <t>Total</t>
  </si>
  <si>
    <t># of incidents</t>
  </si>
  <si>
    <t># of near misses</t>
  </si>
  <si>
    <t>Spill Volume (L)</t>
  </si>
  <si>
    <t>Northern</t>
  </si>
  <si>
    <t>Aboriginal</t>
  </si>
  <si>
    <t>Other Corrective Actions</t>
  </si>
  <si>
    <t>Categories</t>
  </si>
  <si>
    <t>Events</t>
  </si>
  <si>
    <t xml:space="preserve">Used </t>
  </si>
  <si>
    <t>Supplier Name</t>
  </si>
  <si>
    <t>Southern, Non- Aboriginal</t>
  </si>
  <si>
    <t>Southern, Aboriginal</t>
  </si>
  <si>
    <t>Northern, Non- Aboriginal</t>
  </si>
  <si>
    <t>Northern, Aboriginal</t>
  </si>
  <si>
    <t>Aboriginal Opportunity Consideration</t>
  </si>
  <si>
    <t>x</t>
  </si>
  <si>
    <t>Scope</t>
  </si>
  <si>
    <t>Data Validation Lists:</t>
  </si>
  <si>
    <t>Supplier Category Selection Indicator:</t>
  </si>
  <si>
    <t>Safety Incidents</t>
  </si>
  <si>
    <t>Inspections / Audits</t>
  </si>
  <si>
    <t>Environmental Incidents</t>
  </si>
  <si>
    <t>Northern, 
Non- Aboriginal</t>
  </si>
  <si>
    <t># procedures</t>
  </si>
  <si>
    <t># initiatives</t>
  </si>
  <si>
    <t xml:space="preserve"># </t>
  </si>
  <si>
    <t>Training Participant Category Indicator:</t>
  </si>
  <si>
    <t>Please add rows as necessary above this point only.</t>
  </si>
  <si>
    <t xml:space="preserve">Adjusted Budget </t>
  </si>
  <si>
    <t>Q1 Supplier Utilization Summary Data</t>
  </si>
  <si>
    <t>Q2 Supplier Utilization Summary Data</t>
  </si>
  <si>
    <t>Q3 Supplier Utilization Summary Data</t>
  </si>
  <si>
    <t>Q4 Supplier Utilization Summary Data</t>
  </si>
  <si>
    <t>Quarterly Totals</t>
  </si>
  <si>
    <t>Annual Totals</t>
  </si>
  <si>
    <t>Column1</t>
  </si>
  <si>
    <t>Column2</t>
  </si>
  <si>
    <t>Column3</t>
  </si>
  <si>
    <t>Column4</t>
  </si>
  <si>
    <t>Column6</t>
  </si>
  <si>
    <t>Column7</t>
  </si>
  <si>
    <t>Column8</t>
  </si>
  <si>
    <t>Column9</t>
  </si>
  <si>
    <t>Column10</t>
  </si>
  <si>
    <t>Column11</t>
  </si>
  <si>
    <t>Column5</t>
  </si>
  <si>
    <t>Column12</t>
  </si>
  <si>
    <t>Column13</t>
  </si>
  <si>
    <t>Column14</t>
  </si>
  <si>
    <t>Column15</t>
  </si>
  <si>
    <t>Column16</t>
  </si>
  <si>
    <t>Column17</t>
  </si>
  <si>
    <t>Column18</t>
  </si>
  <si>
    <t>Column19</t>
  </si>
  <si>
    <t>Column20</t>
  </si>
  <si>
    <t>Column21</t>
  </si>
  <si>
    <t>Column22</t>
  </si>
  <si>
    <t>Column23</t>
  </si>
  <si>
    <t>Column25</t>
  </si>
  <si>
    <t>Column27</t>
  </si>
  <si>
    <t>Column29</t>
  </si>
  <si>
    <t>Column30</t>
  </si>
  <si>
    <t>Column32</t>
  </si>
  <si>
    <t>Column34</t>
  </si>
  <si>
    <t>Column36</t>
  </si>
  <si>
    <t>Column38</t>
  </si>
  <si>
    <t>Column39</t>
  </si>
  <si>
    <t>Column41</t>
  </si>
  <si>
    <t>Column43</t>
  </si>
  <si>
    <t>Column45</t>
  </si>
  <si>
    <t>Column47</t>
  </si>
  <si>
    <t>Column50</t>
  </si>
  <si>
    <t>Column52</t>
  </si>
  <si>
    <t>Column54</t>
  </si>
  <si>
    <t>Column24</t>
  </si>
  <si>
    <t>Column26</t>
  </si>
  <si>
    <t>Column28</t>
  </si>
  <si>
    <t>Column31</t>
  </si>
  <si>
    <t>Column33</t>
  </si>
  <si>
    <t>Column35</t>
  </si>
  <si>
    <t>Column37</t>
  </si>
  <si>
    <t>Column40</t>
  </si>
  <si>
    <t>Column42</t>
  </si>
  <si>
    <t>Column44</t>
  </si>
  <si>
    <t>Column46</t>
  </si>
  <si>
    <t>Column48</t>
  </si>
  <si>
    <t>Column49</t>
  </si>
  <si>
    <t>Column51</t>
  </si>
  <si>
    <t>Column53</t>
  </si>
  <si>
    <t>Column55</t>
  </si>
  <si>
    <t>Column56</t>
  </si>
  <si>
    <t>Column57</t>
  </si>
  <si>
    <t>Column58</t>
  </si>
  <si>
    <t>Column59</t>
  </si>
  <si>
    <t>Policy &amp; Proc</t>
  </si>
  <si>
    <t>HAZWOPR</t>
  </si>
  <si>
    <t>EHS
Awareness</t>
  </si>
  <si>
    <t>EHS 
Health and Safety</t>
  </si>
  <si>
    <t>EHS
Environmental</t>
  </si>
  <si>
    <t>M</t>
  </si>
  <si>
    <t>F</t>
  </si>
  <si>
    <t>Employee Sex:</t>
  </si>
  <si>
    <t>Q1 Employment and Training Record</t>
  </si>
  <si>
    <t>General Training
(Non-EHS)</t>
  </si>
  <si>
    <t>Q2 Employment and Training Record</t>
  </si>
  <si>
    <t>Q3 Employment and Training Record</t>
  </si>
  <si>
    <t>Q4 Employment and Training Record</t>
  </si>
  <si>
    <t>Employee Category</t>
  </si>
  <si>
    <t>Total Training Hours</t>
  </si>
  <si>
    <t>Value</t>
  </si>
  <si>
    <t>Subtotals:</t>
  </si>
  <si>
    <t>Southern, 
Non- Aboriginal</t>
  </si>
  <si>
    <t>Southern, 
Aboriginal</t>
  </si>
  <si>
    <t>Northern, 
Aboriginal</t>
  </si>
  <si>
    <t>Employee Gender</t>
  </si>
  <si>
    <t>Term:</t>
  </si>
  <si>
    <t>Employee ID</t>
  </si>
  <si>
    <t>Supplier  Name</t>
  </si>
  <si>
    <t>Consultations, Engagements and Media Events</t>
  </si>
  <si>
    <t>Consultations</t>
  </si>
  <si>
    <t>Community Engagements</t>
  </si>
  <si>
    <t>Target (%)</t>
  </si>
  <si>
    <t>AOC Financial Targets and Achievements for Prime Suppliers</t>
  </si>
  <si>
    <t>AOC Employment Targets and Achievements for Prime Suppliers</t>
  </si>
  <si>
    <t>Please hide unused rows</t>
  </si>
  <si>
    <t>Glossary</t>
  </si>
  <si>
    <t>Definition:</t>
  </si>
  <si>
    <t>Female Employees</t>
  </si>
  <si>
    <t>QR Template Locations:</t>
  </si>
  <si>
    <t xml:space="preserve">AANDC Disbursements </t>
  </si>
  <si>
    <t>Project management expenses related specifically to the project and paid directly by AANDC, such as travel, training, etc</t>
  </si>
  <si>
    <t xml:space="preserve">Aboriginal Employee </t>
  </si>
  <si>
    <t>Project Statistics, Worksheet 1 - Employment and Training</t>
  </si>
  <si>
    <t xml:space="preserve">Section 35 of the Constitution Act recognizes three groups of Aboriginal people (Indians, Métis and Inuit) as descendants of the original inhabitants of North America. For the purposes of the socio-economic employment and training data, the Aboriginal Employee categories include First Nation, Inuit and/or Métis individuals who are working, either on-site or off-site, performing services related to the project for a contractor, subcontractor or supplier who has a contract with AANDC or PWGSC to do work related to the project. Aboriginal employees of AANDC or PWGSC are not included in this category. </t>
  </si>
  <si>
    <t>Aboriginal Opportunities Consideration (AOC)</t>
  </si>
  <si>
    <t>Executive Summary, Project Statistics, Worksheet 1 - Employment and Training, Worksheet 2 - Suppliers</t>
  </si>
  <si>
    <t xml:space="preserve">Point-rated evaluation criteria used within a competitive solicitation process which evaluate Bidders on the basis of the type and extent of commitments made to maximizing Aboriginal participation within the resulting contract work. Bidders are required to submit an AOC proposal demonstrating their proposed approach to implementing this component. Upon Award, the successful Bidder’s proposed AOC target become a firm commitment under the contract. </t>
  </si>
  <si>
    <t>Aboriginal Supplier</t>
  </si>
  <si>
    <t>Project Statistics, Worksheet 1 - Employment and Training, Worksheet 2 - Suppliers</t>
  </si>
  <si>
    <t>As defined by the Procurement Strategy for Aboriginal Business, an enterprise that is: a sole proprietorship, limited company, co-operative, or not-for-profit organization in which Aboriginal persons have majority ownership and control (meaning at least 51 percent), and in which, in the case of a business enterprise with six or more full time employees, at least 33 percent of the full-time employees are Aboriginal persons; or, a joint venture or consortium in which an Aboriginal business or Aboriginal businesses as defined above have at least 51 percent ownership and control.</t>
  </si>
  <si>
    <t xml:space="preserve">Approved Budget (from DWP) </t>
  </si>
  <si>
    <t>Executive Summary, Budget Summary</t>
  </si>
  <si>
    <t>The most recent revised annual budget approved through the formal change request process.</t>
  </si>
  <si>
    <t>The annual budget presented in the approved version of the original or annual update to the original detailed work plan (DWP).</t>
  </si>
  <si>
    <t xml:space="preserve">Awareness – EHS Policy and Procedures Training </t>
  </si>
  <si>
    <t>General training, provided to all individuals working on the project site, related to the Environmental Health and Safety (EHS) policies and procedures that apply to the site</t>
  </si>
  <si>
    <t xml:space="preserve">Community Engagement </t>
  </si>
  <si>
    <t>Includes events that involve the community that are not considered formal Consultations to fulfill Duty to Consult requirements.  Examples of engagement activities include meetings, workshops, discussion groups, formal dialogue, sharing knowledge, site tours, and other activities where input is sought related to the project.</t>
  </si>
  <si>
    <t>Executive Summary, Project Statistics</t>
  </si>
  <si>
    <t xml:space="preserve">Consultation </t>
  </si>
  <si>
    <t xml:space="preserve">Contingency </t>
  </si>
  <si>
    <t>An amount added to a project budget estimate to allow for items, conditions, or events for which the state, occurrence, and/or effect are uncertain but, if they occur, may result in additional costs. There are two types of contingency: 
• Design contingency covers the cost of known but undefined requirements of the project. The inclusion of design contingency allows for unmeasured quantities or for minor changes made to equipment and engineered items.  
• Project risk contingency allows for uncertain items, conditions, or events that, should they occur, will likely result in additional costs.</t>
  </si>
  <si>
    <t xml:space="preserve">Environmental Incident </t>
  </si>
  <si>
    <t xml:space="preserve">First Aid Training </t>
  </si>
  <si>
    <t>Grants and Contributions (G&amp;C)</t>
  </si>
  <si>
    <t>HAZWOPER Training</t>
  </si>
  <si>
    <t xml:space="preserve">Moderate Incident </t>
  </si>
  <si>
    <t xml:space="preserve">Northern Employee </t>
  </si>
  <si>
    <t xml:space="preserve">Northern Supplier </t>
  </si>
  <si>
    <t xml:space="preserve">PWGSC Disbursements </t>
  </si>
  <si>
    <t>Quarter</t>
  </si>
  <si>
    <t xml:space="preserve">WHMIS Training </t>
  </si>
  <si>
    <t>Project Statistics, Worksheet 1 – Employment and Training</t>
  </si>
  <si>
    <t>All sheets</t>
  </si>
  <si>
    <t>Project Statistics, Worksheet 2 - Suppliers</t>
  </si>
  <si>
    <t xml:space="preserve">Near Misses </t>
  </si>
  <si>
    <t xml:space="preserve">Emergency First Aid, Wilderness First Aid, Cardiopulmonary Resuscitation (CPR) Level C training provided to all individuals working on the project site.  </t>
  </si>
  <si>
    <t>Through grant and contribution agreements, the federal government transfers funds to organizations that undertake actions consistent with the government’s goals. The programs funded by federal grants and contributions range from health research and employment programs to investments in innovation. Grants are transfer payments that are subject to pre-established eligibility criteria and other entitlement criteria. Grants are not subject to being accounted for by recipients and are not normally subject to audit. Contributions are transfer payments that are subject to the performance conditions specified in the funding agreements. They are accounted for in and are subject to audits.</t>
  </si>
  <si>
    <t>Occupational Safety and Health Administration (OSHA, USA) Hazardous Waste Operations and Emergency Response (HAZWOPER) training provided to all individuals working on the project site.</t>
  </si>
  <si>
    <t xml:space="preserve">An environmental, health and safety site inspection or audit performed by a third party expert (e.g. a representative of an authority that has jurisdiction over the site or a consultant hired by AANDC). </t>
  </si>
  <si>
    <t>An environmental, health and safety site inspection or audit performed by AANDC staff.</t>
  </si>
  <si>
    <t>An incident resulting from activities performed at the project site that results in a severe and irreversible disability, impairment, injury, illness or fatality to an individual or individuals.</t>
  </si>
  <si>
    <t>Any radio, television, social media, Internet or newspaper reports and/or media tours that cover the project.</t>
  </si>
  <si>
    <t xml:space="preserve">An incident resulting from activities performed at the project site that results in injury or illness that inconveniences an individual or individuals.  </t>
  </si>
  <si>
    <t>An incident resulting from activities performed at the project site that results in a reversible disability, impairment, injury or illness that temporarily alters the lives of an individual or individuals.</t>
  </si>
  <si>
    <t xml:space="preserve">A person with permanent residence of greater than six months in any of the three territories.  Does not include employees of AANDC or PWGSC. </t>
  </si>
  <si>
    <t xml:space="preserve">An unplanned incident resulting from activities performed at the project site, which did not result in any disability, impairment, injury, illness or fatality, but had the potential to do so. </t>
  </si>
  <si>
    <t xml:space="preserve">A company with a head office, or other regional office, in any of the three territories.  </t>
  </si>
  <si>
    <t xml:space="preserve">Project management expenses related specifically to the project and paid directly by PWGSC, such as travel, training, etc., using funds supplied by AANDC. </t>
  </si>
  <si>
    <t xml:space="preserve">A description of the elements and tasks that make up the project typically presented in the form of a work breakdown structure, which is deliverable-orientated hierarchical decomposition of the tasks to be performed by the project team to accomplish the project objectives and create the required deliverables. Each descending level represents an increasingly detailed definition of the project work.   </t>
  </si>
  <si>
    <t>Q1 = April to June (inclusive), Q2 = July to September (inclusive), Q3 = October to December (inclusive), 
Q4 = January to March (inclusive)</t>
  </si>
  <si>
    <t xml:space="preserve">Workplace Hazardous Materials Information System (WHMIS) training provided to all individuals working on the project site.  </t>
  </si>
  <si>
    <t>Budget Status</t>
  </si>
  <si>
    <t>Schedule Status</t>
  </si>
  <si>
    <t>Please use the following criteria to specify the color code for budget status:
Green - Budget On Track 
Yellow - 15-25% Over Budget
Red - Greater than 25% Over Budget
Blue - Under Budget</t>
  </si>
  <si>
    <t>Please use the following criteria to specify the color code for schedule status:
Green - Schedule On Track 
Yellow - At Risk of Delay or less than 1 Year Delay
Red - Greater than 1 Year Delay
Blue - Ahead of Schedule</t>
  </si>
  <si>
    <t>Employee Categorization</t>
  </si>
  <si>
    <t xml:space="preserve"> Quarterly Supplier Utilization</t>
  </si>
  <si>
    <t>Supplier Categorization</t>
  </si>
  <si>
    <t>QR Template Navigation</t>
  </si>
  <si>
    <t xml:space="preserve">Each tab contains a table, or set of tables, that contain light grey cells where data needs to be inputted and white cells that are populated from other parts of the spreadsheet or using formulae.  Any cell where data does not need to be inputted is locked, preventing users from altering those cells. </t>
  </si>
  <si>
    <t>Throughout the template, a description of each of the main headings in a table can be obtained by hovering the mouse over the heading.  As well, specific tips relating to the data or information to be placed in a particular cell can be found by hovering the mouse over the heading for that cell.  </t>
  </si>
  <si>
    <t>All non-standard terms in the QR Template are defined in the Glossary tab. The Glossary Tab can be accessed by clicking on the “Glossary” button on the top of each tab. The Glossary of terms can also be found in Appendix A of the QR Preparation Guide.</t>
  </si>
  <si>
    <t>Achievement to Date (%)</t>
  </si>
  <si>
    <t>Total Hours Worked by Employee for Q1</t>
  </si>
  <si>
    <t>Total Hours Worked by Employee for Q2</t>
  </si>
  <si>
    <t>Total Hours Worked by Employee for Q4</t>
  </si>
  <si>
    <t>Total Hours Worked by Employee for Q3</t>
  </si>
  <si>
    <t xml:space="preserve">Annual Total Hours Work by Employee </t>
  </si>
  <si>
    <t>Total Hours Worked by Employee for Current Quarter</t>
  </si>
  <si>
    <r>
      <t xml:space="preserve">Employee Category </t>
    </r>
    <r>
      <rPr>
        <b/>
        <vertAlign val="superscript"/>
        <sz val="10"/>
        <rFont val="Arial"/>
        <family val="2"/>
      </rPr>
      <t>3</t>
    </r>
  </si>
  <si>
    <r>
      <t xml:space="preserve">Employee ID </t>
    </r>
    <r>
      <rPr>
        <b/>
        <vertAlign val="superscript"/>
        <sz val="10"/>
        <rFont val="Arial"/>
        <family val="2"/>
      </rPr>
      <t>2</t>
    </r>
  </si>
  <si>
    <t>Notes:</t>
  </si>
  <si>
    <t>AOC Employment Target (%)</t>
  </si>
  <si>
    <t>Worksheet 1 - Employment and Training Record</t>
  </si>
  <si>
    <t>2) Please enter a unique identifier (employee initials, employee ID etc) for each employee. Please do not enter employee names to ensure privacy.</t>
  </si>
  <si>
    <t>3) Please enter an "x" into the most appropriate category.</t>
  </si>
  <si>
    <t>Worksheet 2 - Suppliers</t>
  </si>
  <si>
    <r>
      <t xml:space="preserve">Supplier Category </t>
    </r>
    <r>
      <rPr>
        <b/>
        <vertAlign val="superscript"/>
        <sz val="10"/>
        <rFont val="Arial"/>
        <family val="2"/>
      </rPr>
      <t>2</t>
    </r>
  </si>
  <si>
    <r>
      <t xml:space="preserve">Quarter: ___ </t>
    </r>
    <r>
      <rPr>
        <b/>
        <vertAlign val="superscript"/>
        <sz val="10"/>
        <rFont val="Arial"/>
        <family val="2"/>
      </rPr>
      <t>3</t>
    </r>
  </si>
  <si>
    <r>
      <t xml:space="preserve">Used in this Quarter </t>
    </r>
    <r>
      <rPr>
        <b/>
        <vertAlign val="superscript"/>
        <sz val="10"/>
        <rFont val="Arial"/>
        <family val="2"/>
      </rPr>
      <t>4</t>
    </r>
  </si>
  <si>
    <t>2) Please enter an "x" into the most appropriate category.</t>
  </si>
  <si>
    <t>3) Please enter the current quarter.</t>
  </si>
  <si>
    <t>Supplier Utilization</t>
  </si>
  <si>
    <r>
      <t>Employment and Training Hours for Quarter ___</t>
    </r>
    <r>
      <rPr>
        <b/>
        <vertAlign val="superscript"/>
        <sz val="12"/>
        <rFont val="Arial"/>
        <family val="2"/>
      </rPr>
      <t>4</t>
    </r>
  </si>
  <si>
    <t>4) Please enter total employment hours and training hours in increments no smaller than 15 minutes.  Please specify the current quarter.</t>
  </si>
  <si>
    <t>Please enter "Supplier Internal Costs" or indicate the Subcontractor Name if costs relate to a Supplier's Subcontractor.</t>
  </si>
  <si>
    <r>
      <t>Please specify "Supplier Internal Costs" or indicate the Subcontractor Name if applicable</t>
    </r>
    <r>
      <rPr>
        <b/>
        <vertAlign val="superscript"/>
        <sz val="10"/>
        <rFont val="Arial"/>
        <family val="2"/>
      </rPr>
      <t>1</t>
    </r>
  </si>
  <si>
    <t>1) For supplier internal costs, please enter "Supplier Internal Costs".  For costs relating to a supplier's subcontrator, please enter the releveant subcontractor's name.</t>
  </si>
  <si>
    <t>http://www.aadnc-aandc.gc.ca/eng/1100100014664/1100100014675</t>
  </si>
  <si>
    <t>Formal Consultations that fulfill the Duty to Consult requirements related to the potential or established Aboriginal or Treaty rights recognized and affirmed in section 35 of the Constitution Act, 1982. The specific requirements for formal Consultation are outlined in the Government of Canada document: Aboriginal Consultation and Accommodation Updated Guidelines for Federal Officials to Fulfill the Duty to Consult (March 2011).  Please see:</t>
  </si>
  <si>
    <t>• Federal – For releases, Sections 95, 169, 179 and 212 of the Canadian Environmental Protection Act, 1999 (CEPA, 1999). For environmental emergencies, Section 201 of CEPA, 1999. For an unauthorized deposit of a deleterious substance in water frequented by fish or a serious and imminent danger of such an occurrence, Subsection 38(5) of the Fisheries Act. Please see:</t>
  </si>
  <si>
    <t>• Nunavut - See Schedule B of the Spill Contingency Planning and Reporting Regulations. Please see:</t>
  </si>
  <si>
    <t>https://www.ec.gc.ca/ee-ue/default.asp?lang=En&amp;n=EED2E58C-1</t>
  </si>
  <si>
    <t>• Northwest Territories – See Schedule B of the Spill Contingency Planning and Reporting Regulations. Please see:</t>
  </si>
  <si>
    <t>http://www.justice.gov.nu.ca/apps/fetch/download.aspx?file=%2fapps%2fuploads%2ffiles%2fconsolidated+law%2foriginal%2fenvironmental+protection+act%2f633404216383300000-662918185-reg558.pdf</t>
  </si>
  <si>
    <t>https://www.justice.gov.nt.ca/en/files/legislation/environmental-protection/environmental-protection.r2.pdf</t>
  </si>
  <si>
    <t>http://www.env.gov.yk.ca/environment-you/spills.php</t>
  </si>
  <si>
    <t>A release or spill that is reportable as stipulated in federal or territorial legislation or in a license or permit applicable to the project. Resources to determine whether a spill or release needs to be reported can be found through the following resources:
• Yukon – See Schedule A of the Spill Regulations of the Environment Act. Please see:</t>
  </si>
  <si>
    <t xml:space="preserve">Please specify "Supplier Internal Resource" or indicate the Subcontractor Name if applicable </t>
  </si>
  <si>
    <t>1) For supplier internal resources, please enter "Supplier Internal Resource".  For subcontrator's resources, please enter the releveant subcontractor's name.</t>
  </si>
  <si>
    <r>
      <t xml:space="preserve">Please specify "Supplier Internal Resource" or indicate the Subcontractor Name if applicable </t>
    </r>
    <r>
      <rPr>
        <b/>
        <vertAlign val="superscript"/>
        <sz val="10"/>
        <rFont val="Arial"/>
        <family val="2"/>
      </rPr>
      <t>1</t>
    </r>
  </si>
  <si>
    <t>4) Please enter an "x" if the supplier / subcontractor was utilized in the current quarter.</t>
  </si>
  <si>
    <t>Q1 Total</t>
  </si>
  <si>
    <t>Q2 Total</t>
  </si>
  <si>
    <t>Q3 Total</t>
  </si>
  <si>
    <t>Q4 Total</t>
  </si>
  <si>
    <t>Training (p-hrs)</t>
  </si>
  <si>
    <t>Worksheet 3 - Project Statistics</t>
  </si>
  <si>
    <t>Metrics</t>
  </si>
  <si>
    <r>
      <t xml:space="preserve">Quarter: ___ </t>
    </r>
    <r>
      <rPr>
        <b/>
        <vertAlign val="superscript"/>
        <sz val="12"/>
        <rFont val="Arial"/>
        <family val="2"/>
      </rPr>
      <t>1</t>
    </r>
  </si>
  <si>
    <t>1) Please specify the current quarter, and enter metrics values in this column.</t>
  </si>
  <si>
    <t xml:space="preserve">This QR Template is made up of the following tabs:
  - Executive Summary
  - Project Statistics
  - Schedule Summary
  - Q1 Budget Summary
  - Q2 Budget Summary
  - Q3 Budget Summary
  - Q4 Budget Summary
  - Worksheet 1 – Employees and Training
  - Worksheet 2 – Suppliers
  - Glossary
  - Worksheet 1 – For Contracts (Printable)
  - Worksheet 2 – For Contracts (Printable)
  - Worksheet 3 – For Contracts (Printable)
  - Glossary – For Contracts (Printable)
</t>
  </si>
  <si>
    <t xml:space="preserve">Printable copies of Worksheets 1, 2 and 3 (for inclusion in contract documents) have been provided at the end of this template.
</t>
  </si>
</sst>
</file>

<file path=xl/styles.xml><?xml version="1.0" encoding="utf-8"?>
<styleSheet xmlns="http://schemas.openxmlformats.org/spreadsheetml/2006/main">
  <numFmts count="4">
    <numFmt numFmtId="42" formatCode="_-&quot;$&quot;* #,##0_-;\-&quot;$&quot;* #,##0_-;_-&quot;$&quot;* &quot;-&quot;_-;_-@_-"/>
    <numFmt numFmtId="43" formatCode="_-* #,##0.00_-;\-* #,##0.00_-;_-* &quot;-&quot;??_-;_-@_-"/>
    <numFmt numFmtId="164" formatCode="_(&quot;$&quot;* #,##0.00_);_(&quot;$&quot;* \(#,##0.00\);_(&quot;$&quot;* &quot;-&quot;??_);_(@_)"/>
    <numFmt numFmtId="167" formatCode="_(&quot;$&quot;* #,##0_);_(&quot;$&quot;* \(#,##0\);_(&quot;$&quot;* &quot;-&quot;??_);_(@_)"/>
  </numFmts>
  <fonts count="17">
    <font>
      <sz val="10"/>
      <name val="Arial"/>
    </font>
    <font>
      <sz val="10"/>
      <name val="Arial"/>
      <family val="2"/>
    </font>
    <font>
      <b/>
      <sz val="10"/>
      <name val="Arial"/>
      <family val="2"/>
    </font>
    <font>
      <sz val="10"/>
      <name val="Arial"/>
      <family val="2"/>
    </font>
    <font>
      <b/>
      <sz val="14"/>
      <name val="Arial"/>
      <family val="2"/>
    </font>
    <font>
      <sz val="10"/>
      <color rgb="FF000000"/>
      <name val="Arial"/>
      <family val="2"/>
    </font>
    <font>
      <b/>
      <sz val="12"/>
      <name val="Arial"/>
      <family val="2"/>
    </font>
    <font>
      <sz val="12"/>
      <name val="Arial"/>
      <family val="2"/>
    </font>
    <font>
      <sz val="10"/>
      <name val="Arial"/>
      <family val="2"/>
    </font>
    <font>
      <u/>
      <sz val="11"/>
      <color theme="10"/>
      <name val="Arial"/>
      <family val="2"/>
    </font>
    <font>
      <sz val="10"/>
      <name val="Arial"/>
      <family val="2"/>
    </font>
    <font>
      <sz val="10"/>
      <color theme="0" tint="-0.249977111117893"/>
      <name val="Arial"/>
      <family val="2"/>
    </font>
    <font>
      <b/>
      <sz val="12"/>
      <color theme="0" tint="-0.249977111117893"/>
      <name val="Arial"/>
      <family val="2"/>
    </font>
    <font>
      <b/>
      <sz val="10"/>
      <color theme="0" tint="-0.249977111117893"/>
      <name val="Arial"/>
      <family val="2"/>
    </font>
    <font>
      <b/>
      <vertAlign val="superscript"/>
      <sz val="10"/>
      <name val="Arial"/>
      <family val="2"/>
    </font>
    <font>
      <b/>
      <vertAlign val="superscript"/>
      <sz val="12"/>
      <name val="Arial"/>
      <family val="2"/>
    </font>
    <font>
      <u/>
      <sz val="10"/>
      <color theme="10"/>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164" fontId="1" fillId="0" borderId="0" applyFont="0" applyFill="0" applyBorder="0" applyAlignment="0" applyProtection="0"/>
    <xf numFmtId="0" fontId="3" fillId="0" borderId="0"/>
    <xf numFmtId="43" fontId="8" fillId="0" borderId="0" applyFont="0" applyFill="0" applyBorder="0" applyAlignment="0" applyProtection="0"/>
    <xf numFmtId="0" fontId="9" fillId="0" borderId="0" applyNumberFormat="0" applyFill="0" applyBorder="0" applyAlignment="0" applyProtection="0">
      <alignment vertical="top"/>
      <protection locked="0"/>
    </xf>
    <xf numFmtId="9" fontId="10" fillId="0" borderId="0" applyFont="0" applyFill="0" applyBorder="0" applyAlignment="0" applyProtection="0"/>
  </cellStyleXfs>
  <cellXfs count="380">
    <xf numFmtId="0" fontId="0" fillId="0" borderId="0" xfId="0"/>
    <xf numFmtId="0" fontId="3"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3" fillId="0" borderId="0" xfId="0" applyFont="1" applyFill="1" applyProtection="1"/>
    <xf numFmtId="49" fontId="5" fillId="0" borderId="0" xfId="0" applyNumberFormat="1" applyFont="1" applyFill="1" applyBorder="1" applyAlignment="1" applyProtection="1">
      <alignment vertical="center" wrapText="1"/>
    </xf>
    <xf numFmtId="0" fontId="5" fillId="0" borderId="0" xfId="0" applyFont="1" applyFill="1" applyBorder="1" applyAlignment="1" applyProtection="1">
      <alignment vertical="center"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0" fontId="3" fillId="0" borderId="0" xfId="0" applyFont="1" applyFill="1" applyBorder="1" applyAlignment="1" applyProtection="1">
      <alignment wrapText="1"/>
    </xf>
    <xf numFmtId="0" fontId="3" fillId="0" borderId="0" xfId="0" applyFont="1" applyFill="1" applyBorder="1" applyProtection="1"/>
    <xf numFmtId="0" fontId="7" fillId="0" borderId="0" xfId="0" applyFont="1" applyFill="1" applyBorder="1" applyAlignment="1" applyProtection="1">
      <alignment wrapText="1"/>
    </xf>
    <xf numFmtId="0" fontId="7" fillId="0" borderId="0" xfId="0" applyFont="1" applyFill="1" applyAlignment="1" applyProtection="1">
      <alignment wrapText="1"/>
    </xf>
    <xf numFmtId="0" fontId="6" fillId="0" borderId="0" xfId="0" applyFont="1" applyFill="1" applyProtection="1"/>
    <xf numFmtId="0" fontId="3" fillId="0" borderId="0" xfId="0" applyFont="1" applyFill="1" applyAlignment="1" applyProtection="1">
      <alignment horizontal="center"/>
    </xf>
    <xf numFmtId="0" fontId="5"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1" fillId="0" borderId="0" xfId="0" applyFont="1" applyFill="1" applyAlignment="1" applyProtection="1">
      <alignment wrapText="1"/>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xf>
    <xf numFmtId="0" fontId="2" fillId="0" borderId="2" xfId="0" applyFont="1" applyFill="1" applyBorder="1" applyAlignment="1" applyProtection="1">
      <alignment wrapText="1"/>
    </xf>
    <xf numFmtId="0" fontId="1" fillId="0" borderId="0" xfId="0" applyFont="1" applyFill="1" applyBorder="1" applyProtection="1"/>
    <xf numFmtId="0" fontId="2" fillId="0" borderId="0" xfId="0" applyFont="1" applyFill="1" applyBorder="1" applyAlignment="1" applyProtection="1">
      <alignment horizontal="left" vertical="center"/>
    </xf>
    <xf numFmtId="0" fontId="6" fillId="0" borderId="0" xfId="0" applyFont="1" applyFill="1" applyBorder="1" applyProtection="1"/>
    <xf numFmtId="0" fontId="1" fillId="0" borderId="0" xfId="0" applyFont="1" applyFill="1" applyProtection="1"/>
    <xf numFmtId="2" fontId="1" fillId="0" borderId="0" xfId="0" applyNumberFormat="1" applyFont="1" applyFill="1" applyAlignment="1" applyProtection="1">
      <alignment wrapText="1"/>
    </xf>
    <xf numFmtId="43" fontId="1" fillId="0" borderId="0" xfId="3" applyFont="1" applyFill="1" applyProtection="1"/>
    <xf numFmtId="43" fontId="1" fillId="0" borderId="0" xfId="3" applyFont="1" applyFill="1" applyAlignment="1" applyProtection="1">
      <alignment wrapText="1"/>
    </xf>
    <xf numFmtId="43" fontId="5" fillId="0" borderId="0" xfId="3" applyFont="1" applyFill="1" applyBorder="1" applyAlignment="1" applyProtection="1">
      <alignment vertical="center" wrapText="1"/>
    </xf>
    <xf numFmtId="0" fontId="1" fillId="0" borderId="0" xfId="0" applyFont="1" applyFill="1" applyBorder="1" applyAlignment="1" applyProtection="1">
      <alignment wrapText="1"/>
    </xf>
    <xf numFmtId="0" fontId="1" fillId="0" borderId="0" xfId="0" applyFont="1" applyFill="1" applyAlignment="1">
      <alignment vertical="top" wrapText="1"/>
    </xf>
    <xf numFmtId="0" fontId="1" fillId="0" borderId="0" xfId="0" applyFont="1" applyFill="1" applyBorder="1" applyAlignment="1" applyProtection="1">
      <alignment vertical="top" wrapText="1"/>
    </xf>
    <xf numFmtId="0" fontId="0" fillId="0" borderId="0" xfId="0" applyAlignment="1">
      <alignment vertical="top" wrapText="1"/>
    </xf>
    <xf numFmtId="0" fontId="1" fillId="0" borderId="0" xfId="0" applyFont="1" applyFill="1" applyBorder="1" applyAlignment="1">
      <alignment vertical="top" wrapText="1"/>
    </xf>
    <xf numFmtId="0" fontId="1" fillId="0" borderId="0" xfId="0" applyFont="1" applyFill="1" applyAlignment="1" applyProtection="1">
      <alignment vertical="top" wrapText="1"/>
    </xf>
    <xf numFmtId="0" fontId="1" fillId="3" borderId="2" xfId="0" applyFont="1" applyFill="1" applyBorder="1" applyAlignment="1" applyProtection="1">
      <alignment horizontal="left" vertical="top" wrapText="1"/>
    </xf>
    <xf numFmtId="0" fontId="6" fillId="3" borderId="8" xfId="4" applyFont="1" applyFill="1" applyBorder="1" applyAlignment="1" applyProtection="1">
      <alignment vertical="center" wrapText="1"/>
    </xf>
    <xf numFmtId="0" fontId="6" fillId="3" borderId="14" xfId="4" applyFont="1" applyFill="1" applyBorder="1" applyAlignment="1" applyProtection="1"/>
    <xf numFmtId="0" fontId="6" fillId="0" borderId="0" xfId="0" applyFont="1" applyFill="1" applyBorder="1" applyAlignment="1" applyProtection="1">
      <alignment wrapText="1"/>
    </xf>
    <xf numFmtId="0" fontId="6" fillId="0" borderId="0" xfId="0" applyFont="1" applyFill="1" applyAlignment="1" applyProtection="1">
      <alignment wrapText="1"/>
    </xf>
    <xf numFmtId="0" fontId="2" fillId="0" borderId="0" xfId="0" applyFont="1" applyFill="1" applyBorder="1" applyAlignment="1">
      <alignment vertical="top" wrapText="1"/>
    </xf>
    <xf numFmtId="0" fontId="6" fillId="3" borderId="2" xfId="0" applyFont="1" applyFill="1" applyBorder="1" applyAlignment="1">
      <alignment horizontal="center" vertical="top" wrapText="1"/>
    </xf>
    <xf numFmtId="0" fontId="1" fillId="0" borderId="2" xfId="0" applyFont="1" applyFill="1" applyBorder="1" applyAlignment="1">
      <alignment horizontal="left" vertical="top" wrapText="1"/>
    </xf>
    <xf numFmtId="0" fontId="3" fillId="0" borderId="0" xfId="0" applyFont="1" applyFill="1" applyBorder="1" applyAlignment="1" applyProtection="1">
      <alignment horizontal="center" vertical="top"/>
    </xf>
    <xf numFmtId="0" fontId="5" fillId="0" borderId="2" xfId="0" applyFont="1" applyFill="1" applyBorder="1" applyAlignment="1" applyProtection="1">
      <alignment horizontal="center" vertical="center" wrapText="1"/>
      <protection locked="0"/>
    </xf>
    <xf numFmtId="49" fontId="1" fillId="0" borderId="2" xfId="0" applyNumberFormat="1" applyFont="1" applyBorder="1" applyAlignment="1" applyProtection="1">
      <protection locked="0"/>
    </xf>
    <xf numFmtId="49" fontId="1" fillId="0" borderId="2" xfId="0" applyNumberFormat="1" applyFont="1" applyBorder="1" applyAlignment="1" applyProtection="1">
      <alignment horizontal="center"/>
      <protection locked="0"/>
    </xf>
    <xf numFmtId="43" fontId="5" fillId="0" borderId="2" xfId="3" applyFont="1" applyFill="1" applyBorder="1" applyAlignment="1" applyProtection="1">
      <alignment horizontal="center" vertical="center" wrapText="1"/>
      <protection locked="0"/>
    </xf>
    <xf numFmtId="49" fontId="3" fillId="0" borderId="0" xfId="0" applyNumberFormat="1" applyFont="1" applyBorder="1" applyProtection="1"/>
    <xf numFmtId="49" fontId="3" fillId="0" borderId="0" xfId="0" applyNumberFormat="1" applyFont="1" applyBorder="1" applyAlignment="1" applyProtection="1">
      <alignment horizontal="center"/>
    </xf>
    <xf numFmtId="0" fontId="3" fillId="0" borderId="0" xfId="0" applyFont="1" applyBorder="1" applyProtection="1"/>
    <xf numFmtId="0" fontId="3" fillId="0" borderId="0" xfId="0" applyFont="1" applyProtection="1"/>
    <xf numFmtId="0" fontId="6" fillId="3" borderId="3" xfId="0" applyFont="1" applyFill="1" applyBorder="1" applyAlignment="1" applyProtection="1">
      <alignment horizontal="center"/>
    </xf>
    <xf numFmtId="49" fontId="1" fillId="0" borderId="0" xfId="0" applyNumberFormat="1" applyFont="1" applyBorder="1" applyAlignment="1" applyProtection="1">
      <alignment horizontal="center"/>
    </xf>
    <xf numFmtId="49" fontId="3" fillId="0" borderId="0" xfId="2" applyNumberFormat="1" applyFont="1" applyFill="1" applyBorder="1" applyProtection="1"/>
    <xf numFmtId="49" fontId="3" fillId="0" borderId="0" xfId="2" applyNumberFormat="1" applyFont="1" applyFill="1" applyBorder="1" applyAlignment="1" applyProtection="1">
      <alignment horizontal="center"/>
    </xf>
    <xf numFmtId="49" fontId="1" fillId="0" borderId="2" xfId="0" applyNumberFormat="1" applyFont="1" applyBorder="1" applyAlignment="1" applyProtection="1">
      <alignment horizontal="left" wrapText="1"/>
      <protection locked="0"/>
    </xf>
    <xf numFmtId="0" fontId="1" fillId="0" borderId="2" xfId="0" applyFont="1" applyBorder="1" applyAlignment="1" applyProtection="1">
      <alignment horizontal="center" wrapText="1"/>
      <protection locked="0"/>
    </xf>
    <xf numFmtId="167" fontId="1" fillId="0" borderId="2" xfId="1" applyNumberFormat="1" applyFont="1" applyBorder="1" applyAlignment="1" applyProtection="1">
      <alignment horizontal="right" wrapText="1"/>
      <protection locked="0"/>
    </xf>
    <xf numFmtId="0" fontId="1" fillId="0" borderId="0" xfId="0" applyFont="1" applyBorder="1" applyProtection="1"/>
    <xf numFmtId="0" fontId="6" fillId="3" borderId="8" xfId="0" applyFont="1" applyFill="1" applyBorder="1" applyAlignment="1">
      <alignment horizontal="left" vertical="top" wrapText="1"/>
    </xf>
    <xf numFmtId="49" fontId="1" fillId="0" borderId="8" xfId="0" applyNumberFormat="1" applyFont="1" applyFill="1" applyBorder="1" applyAlignment="1">
      <alignment vertical="top" wrapText="1"/>
    </xf>
    <xf numFmtId="49" fontId="1" fillId="0" borderId="8" xfId="0" applyNumberFormat="1" applyFont="1" applyFill="1" applyBorder="1" applyAlignment="1">
      <alignment vertical="top"/>
    </xf>
    <xf numFmtId="0" fontId="1" fillId="0" borderId="8" xfId="0" applyFont="1" applyFill="1" applyBorder="1" applyAlignment="1">
      <alignment horizontal="left" vertical="top" wrapText="1"/>
    </xf>
    <xf numFmtId="0" fontId="0" fillId="0" borderId="0" xfId="0" applyBorder="1" applyAlignment="1">
      <alignment vertical="top" wrapText="1"/>
    </xf>
    <xf numFmtId="0" fontId="1" fillId="3" borderId="2" xfId="4" applyFont="1" applyFill="1" applyBorder="1" applyAlignment="1" applyProtection="1">
      <alignment horizontal="left" vertical="top" wrapText="1"/>
    </xf>
    <xf numFmtId="0" fontId="6" fillId="3" borderId="7" xfId="0" applyFont="1" applyFill="1" applyBorder="1" applyAlignment="1" applyProtection="1">
      <alignment horizontal="center" textRotation="90" wrapText="1"/>
    </xf>
    <xf numFmtId="0" fontId="2" fillId="0" borderId="0" xfId="0" applyFont="1" applyFill="1" applyBorder="1" applyAlignment="1" applyProtection="1">
      <alignment horizontal="left" vertical="top" wrapText="1"/>
    </xf>
    <xf numFmtId="0" fontId="6" fillId="3" borderId="11" xfId="0" applyFont="1" applyFill="1" applyBorder="1" applyAlignment="1" applyProtection="1">
      <alignment horizontal="center" textRotation="90" wrapText="1"/>
    </xf>
    <xf numFmtId="0" fontId="6" fillId="3" borderId="13" xfId="0" applyFont="1" applyFill="1" applyBorder="1" applyAlignment="1" applyProtection="1">
      <alignment horizontal="center" textRotation="90" wrapText="1"/>
    </xf>
    <xf numFmtId="0" fontId="6" fillId="3" borderId="2" xfId="0" applyFont="1" applyFill="1" applyBorder="1" applyAlignment="1" applyProtection="1">
      <alignment horizontal="center" textRotation="90" wrapText="1"/>
    </xf>
    <xf numFmtId="0" fontId="2" fillId="3" borderId="2" xfId="4" applyFont="1" applyFill="1" applyBorder="1" applyAlignment="1" applyProtection="1">
      <alignment horizontal="center" wrapText="1"/>
    </xf>
    <xf numFmtId="0" fontId="1" fillId="3" borderId="14" xfId="0" applyFont="1" applyFill="1" applyBorder="1" applyAlignment="1" applyProtection="1">
      <alignment horizontal="left" vertical="top" wrapText="1"/>
    </xf>
    <xf numFmtId="0" fontId="2" fillId="0" borderId="0" xfId="0" applyFont="1" applyFill="1" applyBorder="1" applyAlignment="1" applyProtection="1">
      <alignment horizontal="center" vertical="top"/>
    </xf>
    <xf numFmtId="0" fontId="2" fillId="3" borderId="12" xfId="4" applyFont="1" applyFill="1" applyBorder="1" applyAlignment="1" applyProtection="1">
      <alignment vertical="top" wrapText="1"/>
    </xf>
    <xf numFmtId="0" fontId="2" fillId="3" borderId="8" xfId="4" applyFont="1" applyFill="1" applyBorder="1" applyAlignment="1" applyProtection="1">
      <alignment vertical="top" wrapText="1"/>
    </xf>
    <xf numFmtId="0" fontId="2" fillId="3" borderId="14" xfId="4" applyFont="1" applyFill="1" applyBorder="1" applyAlignment="1" applyProtection="1">
      <alignment vertical="top" wrapText="1"/>
    </xf>
    <xf numFmtId="0" fontId="7" fillId="0" borderId="0" xfId="0" applyFont="1" applyFill="1" applyAlignment="1" applyProtection="1">
      <alignment horizontal="center" wrapText="1"/>
    </xf>
    <xf numFmtId="0" fontId="6" fillId="3" borderId="12" xfId="0" applyFont="1" applyFill="1" applyBorder="1" applyAlignment="1" applyProtection="1"/>
    <xf numFmtId="0" fontId="7" fillId="3" borderId="12" xfId="0" applyFont="1" applyFill="1" applyBorder="1" applyAlignment="1" applyProtection="1"/>
    <xf numFmtId="0" fontId="7" fillId="3" borderId="14" xfId="0" applyFont="1" applyFill="1" applyBorder="1" applyAlignment="1" applyProtection="1"/>
    <xf numFmtId="0" fontId="1" fillId="0" borderId="0" xfId="0" applyFont="1" applyFill="1" applyAlignment="1" applyProtection="1">
      <alignment horizontal="center" wrapText="1"/>
    </xf>
    <xf numFmtId="0" fontId="1" fillId="3" borderId="2" xfId="0" applyFont="1" applyFill="1" applyBorder="1" applyProtection="1"/>
    <xf numFmtId="0" fontId="6" fillId="0" borderId="0" xfId="0" applyFont="1" applyFill="1" applyAlignment="1" applyProtection="1">
      <alignment horizontal="center" wrapText="1"/>
    </xf>
    <xf numFmtId="0" fontId="11" fillId="0" borderId="0" xfId="0" applyFont="1" applyFill="1" applyProtection="1"/>
    <xf numFmtId="0" fontId="11" fillId="0" borderId="0" xfId="0" applyFont="1" applyFill="1" applyAlignment="1" applyProtection="1">
      <alignment horizontal="center"/>
    </xf>
    <xf numFmtId="0" fontId="11" fillId="0" borderId="0" xfId="0" applyFont="1" applyFill="1" applyBorder="1" applyProtection="1"/>
    <xf numFmtId="0" fontId="11" fillId="0" borderId="0" xfId="0" applyFont="1" applyFill="1" applyBorder="1" applyAlignment="1" applyProtection="1">
      <alignment horizontal="left" vertical="top"/>
    </xf>
    <xf numFmtId="0" fontId="11" fillId="0" borderId="0" xfId="0" applyFont="1" applyBorder="1" applyProtection="1"/>
    <xf numFmtId="0" fontId="11" fillId="0" borderId="7" xfId="0" applyFont="1" applyFill="1" applyBorder="1" applyProtection="1"/>
    <xf numFmtId="0" fontId="11" fillId="0" borderId="0" xfId="0" applyFont="1" applyFill="1" applyBorder="1" applyAlignment="1" applyProtection="1">
      <alignment wrapText="1"/>
    </xf>
    <xf numFmtId="0" fontId="11" fillId="0" borderId="2" xfId="0" applyFont="1" applyFill="1" applyBorder="1" applyAlignment="1" applyProtection="1">
      <alignment wrapText="1"/>
    </xf>
    <xf numFmtId="0" fontId="11" fillId="0" borderId="2" xfId="0" applyFont="1" applyFill="1" applyBorder="1" applyAlignment="1" applyProtection="1">
      <alignment horizontal="center" wrapText="1"/>
    </xf>
    <xf numFmtId="0" fontId="11" fillId="0" borderId="0" xfId="0" applyFont="1" applyFill="1" applyAlignment="1" applyProtection="1">
      <alignment wrapText="1"/>
    </xf>
    <xf numFmtId="0" fontId="11" fillId="0" borderId="0" xfId="0" applyFont="1" applyFill="1" applyAlignment="1" applyProtection="1">
      <alignment horizontal="center" wrapText="1"/>
    </xf>
    <xf numFmtId="0" fontId="11" fillId="0" borderId="13" xfId="0" applyFont="1" applyFill="1" applyBorder="1" applyAlignment="1" applyProtection="1">
      <alignment horizontal="right" wrapText="1"/>
    </xf>
    <xf numFmtId="0" fontId="11" fillId="0" borderId="13" xfId="0" applyNumberFormat="1" applyFont="1" applyFill="1" applyBorder="1" applyAlignment="1" applyProtection="1">
      <alignment horizontal="right" wrapText="1"/>
    </xf>
    <xf numFmtId="0" fontId="11" fillId="0" borderId="0" xfId="0" applyFont="1" applyFill="1" applyBorder="1" applyAlignment="1" applyProtection="1">
      <alignment vertical="center" wrapText="1"/>
    </xf>
    <xf numFmtId="0" fontId="11" fillId="0" borderId="2" xfId="0" applyFont="1" applyFill="1" applyBorder="1" applyAlignment="1" applyProtection="1">
      <alignment horizontal="right" wrapText="1"/>
    </xf>
    <xf numFmtId="167" fontId="11" fillId="0" borderId="2" xfId="0" applyNumberFormat="1" applyFont="1" applyFill="1" applyBorder="1" applyAlignment="1" applyProtection="1">
      <alignment horizontal="right" wrapText="1"/>
    </xf>
    <xf numFmtId="0" fontId="11" fillId="0" borderId="2" xfId="1" applyNumberFormat="1" applyFont="1" applyFill="1" applyBorder="1" applyAlignment="1" applyProtection="1">
      <alignment horizontal="right" wrapText="1"/>
    </xf>
    <xf numFmtId="0" fontId="11" fillId="0" borderId="2" xfId="0" applyNumberFormat="1" applyFont="1" applyFill="1" applyBorder="1" applyAlignment="1" applyProtection="1">
      <alignment horizontal="right" wrapText="1"/>
    </xf>
    <xf numFmtId="43" fontId="11" fillId="0" borderId="0" xfId="3" applyFont="1" applyFill="1" applyBorder="1" applyAlignment="1" applyProtection="1">
      <alignment vertical="center" wrapText="1"/>
    </xf>
    <xf numFmtId="43" fontId="11" fillId="0" borderId="2" xfId="3" applyFont="1" applyFill="1" applyBorder="1" applyAlignment="1" applyProtection="1">
      <alignment horizontal="left" vertical="center"/>
    </xf>
    <xf numFmtId="43" fontId="11" fillId="0" borderId="0" xfId="3"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4" fontId="11" fillId="0" borderId="2" xfId="3" applyNumberFormat="1" applyFont="1" applyFill="1" applyBorder="1" applyAlignment="1" applyProtection="1">
      <alignment horizontal="right" vertical="center"/>
    </xf>
    <xf numFmtId="4" fontId="11" fillId="0" borderId="0" xfId="3" applyNumberFormat="1" applyFont="1" applyFill="1" applyBorder="1" applyAlignment="1" applyProtection="1">
      <alignment horizontal="right" vertical="center"/>
    </xf>
    <xf numFmtId="4" fontId="11" fillId="0" borderId="2" xfId="1" applyNumberFormat="1" applyFont="1" applyFill="1" applyBorder="1" applyAlignment="1" applyProtection="1">
      <alignment horizontal="right" vertical="center"/>
    </xf>
    <xf numFmtId="4" fontId="11" fillId="0" borderId="2" xfId="3" applyNumberFormat="1" applyFont="1" applyFill="1" applyBorder="1" applyAlignment="1" applyProtection="1">
      <alignment horizontal="right" wrapText="1"/>
    </xf>
    <xf numFmtId="4" fontId="11" fillId="0" borderId="0" xfId="3" applyNumberFormat="1" applyFont="1" applyFill="1" applyAlignment="1" applyProtection="1">
      <alignment horizontal="right" wrapText="1"/>
    </xf>
    <xf numFmtId="4" fontId="11" fillId="0" borderId="2" xfId="1"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center"/>
    </xf>
    <xf numFmtId="0" fontId="11" fillId="0" borderId="8" xfId="0" applyFont="1" applyFill="1" applyBorder="1" applyAlignment="1" applyProtection="1">
      <alignment horizontal="left" vertical="center"/>
    </xf>
    <xf numFmtId="0" fontId="13" fillId="0" borderId="2" xfId="0" applyFont="1" applyFill="1" applyBorder="1" applyAlignment="1" applyProtection="1">
      <alignment horizontal="right" vertical="center"/>
    </xf>
    <xf numFmtId="43" fontId="11" fillId="0" borderId="0" xfId="3" applyFont="1" applyFill="1" applyAlignment="1" applyProtection="1">
      <alignment wrapText="1"/>
    </xf>
    <xf numFmtId="43" fontId="11" fillId="0" borderId="0" xfId="3" applyFont="1" applyFill="1" applyProtection="1"/>
    <xf numFmtId="2" fontId="11" fillId="0" borderId="0" xfId="0" applyNumberFormat="1" applyFont="1" applyFill="1" applyAlignment="1" applyProtection="1">
      <alignment wrapText="1"/>
    </xf>
    <xf numFmtId="0" fontId="11" fillId="0" borderId="8" xfId="0" applyFont="1" applyFill="1" applyBorder="1" applyAlignment="1" applyProtection="1">
      <alignment vertical="top"/>
    </xf>
    <xf numFmtId="0" fontId="11" fillId="0" borderId="14" xfId="0" applyFont="1" applyFill="1" applyBorder="1" applyAlignment="1" applyProtection="1">
      <alignment vertical="top"/>
    </xf>
    <xf numFmtId="4" fontId="11" fillId="0" borderId="0" xfId="3" applyNumberFormat="1" applyFont="1" applyFill="1" applyAlignment="1" applyProtection="1">
      <alignment horizontal="right"/>
    </xf>
    <xf numFmtId="4" fontId="11" fillId="0" borderId="0" xfId="0" applyNumberFormat="1" applyFont="1" applyFill="1" applyAlignment="1" applyProtection="1">
      <alignment horizontal="right" wrapText="1"/>
    </xf>
    <xf numFmtId="4" fontId="11" fillId="0" borderId="0" xfId="0" applyNumberFormat="1" applyFont="1" applyFill="1" applyAlignment="1" applyProtection="1">
      <alignment horizontal="right"/>
    </xf>
    <xf numFmtId="49" fontId="11" fillId="0" borderId="0" xfId="2" applyNumberFormat="1" applyFont="1" applyFill="1" applyBorder="1" applyProtection="1"/>
    <xf numFmtId="49" fontId="11" fillId="0" borderId="0" xfId="2" applyNumberFormat="1" applyFont="1" applyFill="1" applyBorder="1" applyAlignment="1" applyProtection="1">
      <alignment horizontal="center"/>
    </xf>
    <xf numFmtId="49" fontId="13" fillId="0" borderId="0" xfId="0" applyNumberFormat="1" applyFont="1" applyFill="1" applyBorder="1" applyAlignment="1" applyProtection="1">
      <alignment horizontal="center" vertical="center" textRotation="90"/>
    </xf>
    <xf numFmtId="0" fontId="11" fillId="0" borderId="0" xfId="0" applyFont="1" applyFill="1" applyBorder="1" applyAlignment="1" applyProtection="1">
      <alignment horizontal="right" vertical="top"/>
    </xf>
    <xf numFmtId="4" fontId="11" fillId="0" borderId="0" xfId="3" applyNumberFormat="1" applyFont="1" applyFill="1" applyBorder="1" applyAlignment="1" applyProtection="1">
      <alignment horizontal="right" wrapText="1"/>
    </xf>
    <xf numFmtId="0" fontId="11" fillId="0" borderId="1" xfId="0" applyFont="1" applyFill="1" applyBorder="1" applyAlignment="1" applyProtection="1">
      <alignment vertical="top"/>
    </xf>
    <xf numFmtId="0" fontId="11" fillId="0" borderId="6" xfId="0" applyFont="1" applyFill="1" applyBorder="1" applyAlignment="1" applyProtection="1"/>
    <xf numFmtId="0" fontId="11" fillId="0" borderId="4" xfId="0" applyFont="1" applyFill="1" applyBorder="1" applyAlignment="1" applyProtection="1"/>
    <xf numFmtId="0" fontId="11" fillId="0" borderId="5" xfId="0" applyFont="1" applyFill="1" applyBorder="1" applyAlignment="1" applyProtection="1"/>
    <xf numFmtId="0" fontId="12" fillId="0" borderId="13" xfId="0" applyFont="1" applyFill="1" applyBorder="1" applyAlignment="1" applyProtection="1">
      <alignment horizontal="center" textRotation="90" wrapText="1"/>
    </xf>
    <xf numFmtId="43" fontId="5" fillId="0" borderId="2" xfId="3" applyFont="1" applyFill="1" applyBorder="1" applyAlignment="1" applyProtection="1">
      <alignment horizontal="center" vertical="center" wrapText="1"/>
    </xf>
    <xf numFmtId="43" fontId="11" fillId="0" borderId="2" xfId="3" applyFont="1" applyFill="1" applyBorder="1" applyAlignment="1" applyProtection="1">
      <alignment horizontal="center" vertical="center" wrapText="1"/>
    </xf>
    <xf numFmtId="0" fontId="1" fillId="0" borderId="0" xfId="0" applyFont="1" applyProtection="1"/>
    <xf numFmtId="49" fontId="1" fillId="0" borderId="2" xfId="0" applyNumberFormat="1" applyFont="1" applyBorder="1" applyAlignment="1" applyProtection="1">
      <alignment horizontal="center"/>
    </xf>
    <xf numFmtId="2" fontId="1" fillId="0" borderId="0" xfId="0" applyNumberFormat="1" applyFont="1" applyFill="1" applyProtection="1"/>
    <xf numFmtId="43" fontId="11" fillId="0" borderId="14" xfId="3" applyFont="1" applyFill="1" applyBorder="1" applyAlignment="1" applyProtection="1">
      <alignment horizontal="center" vertical="center" wrapText="1"/>
    </xf>
    <xf numFmtId="43" fontId="11" fillId="0" borderId="8" xfId="3" applyFont="1" applyFill="1" applyBorder="1" applyAlignment="1" applyProtection="1">
      <alignment horizontal="center" vertical="center" wrapText="1"/>
    </xf>
    <xf numFmtId="49" fontId="1" fillId="0" borderId="2" xfId="0" applyNumberFormat="1" applyFont="1" applyBorder="1" applyAlignment="1" applyProtection="1">
      <alignment horizontal="left"/>
    </xf>
    <xf numFmtId="43" fontId="1" fillId="0" borderId="2" xfId="3" applyFont="1" applyBorder="1" applyAlignment="1" applyProtection="1">
      <alignment horizontal="left"/>
    </xf>
    <xf numFmtId="49" fontId="5" fillId="0" borderId="0" xfId="0" applyNumberFormat="1" applyFont="1" applyFill="1" applyBorder="1" applyAlignment="1" applyProtection="1">
      <alignment horizontal="center" vertical="center" wrapText="1"/>
    </xf>
    <xf numFmtId="0" fontId="3" fillId="0" borderId="0" xfId="2" applyFont="1" applyFill="1" applyBorder="1" applyProtection="1"/>
    <xf numFmtId="4" fontId="3" fillId="0" borderId="0" xfId="0" applyNumberFormat="1" applyFont="1" applyBorder="1" applyProtection="1"/>
    <xf numFmtId="4" fontId="3" fillId="0" borderId="0" xfId="0" applyNumberFormat="1" applyFont="1" applyFill="1" applyProtection="1"/>
    <xf numFmtId="0" fontId="2" fillId="0" borderId="8" xfId="0" applyFont="1" applyFill="1" applyBorder="1" applyAlignment="1" applyProtection="1"/>
    <xf numFmtId="0" fontId="2" fillId="0" borderId="14" xfId="0" applyFont="1" applyFill="1" applyBorder="1" applyAlignment="1" applyProtection="1"/>
    <xf numFmtId="49" fontId="1" fillId="0" borderId="8" xfId="2" applyNumberFormat="1" applyFont="1" applyFill="1" applyBorder="1" applyAlignment="1" applyProtection="1">
      <alignment wrapText="1"/>
    </xf>
    <xf numFmtId="49" fontId="1" fillId="0" borderId="14" xfId="2" applyNumberFormat="1" applyFont="1" applyFill="1" applyBorder="1" applyAlignment="1" applyProtection="1">
      <alignment wrapText="1"/>
    </xf>
    <xf numFmtId="49" fontId="5" fillId="0" borderId="2" xfId="0" applyNumberFormat="1" applyFont="1" applyFill="1" applyBorder="1" applyAlignment="1" applyProtection="1">
      <alignment vertical="center" wrapText="1"/>
    </xf>
    <xf numFmtId="0" fontId="11" fillId="0" borderId="0" xfId="0" applyFont="1" applyProtection="1"/>
    <xf numFmtId="0" fontId="11" fillId="0" borderId="0" xfId="0" applyFont="1" applyAlignment="1" applyProtection="1">
      <alignment horizontal="center"/>
    </xf>
    <xf numFmtId="0" fontId="11" fillId="0" borderId="0" xfId="0" applyFont="1" applyFill="1" applyBorder="1" applyAlignment="1" applyProtection="1">
      <alignment horizontal="center" vertical="top"/>
    </xf>
    <xf numFmtId="0" fontId="12" fillId="0" borderId="2" xfId="0" applyFont="1" applyFill="1" applyBorder="1" applyAlignment="1" applyProtection="1">
      <alignment horizontal="center" wrapText="1"/>
    </xf>
    <xf numFmtId="49" fontId="6" fillId="0" borderId="2" xfId="0" applyNumberFormat="1" applyFont="1" applyBorder="1" applyAlignment="1" applyProtection="1">
      <alignment horizontal="left"/>
    </xf>
    <xf numFmtId="0" fontId="1" fillId="0" borderId="2" xfId="0" applyFont="1" applyBorder="1" applyAlignment="1" applyProtection="1">
      <alignment horizontal="center"/>
    </xf>
    <xf numFmtId="167" fontId="1" fillId="0" borderId="2" xfId="1" applyNumberFormat="1" applyFont="1" applyBorder="1" applyAlignment="1" applyProtection="1">
      <alignment horizontal="center"/>
    </xf>
    <xf numFmtId="0" fontId="11" fillId="0" borderId="2" xfId="0" applyFont="1" applyBorder="1" applyAlignment="1" applyProtection="1">
      <alignment horizontal="center"/>
    </xf>
    <xf numFmtId="167" fontId="11" fillId="0" borderId="2" xfId="1" applyNumberFormat="1" applyFont="1" applyBorder="1" applyProtection="1"/>
    <xf numFmtId="0" fontId="11" fillId="0" borderId="2" xfId="0" applyFont="1" applyBorder="1" applyProtection="1"/>
    <xf numFmtId="0" fontId="11" fillId="0" borderId="2" xfId="0" applyFont="1" applyFill="1" applyBorder="1" applyAlignment="1" applyProtection="1">
      <alignment horizontal="center"/>
    </xf>
    <xf numFmtId="167" fontId="11" fillId="0" borderId="2" xfId="1" applyNumberFormat="1" applyFont="1" applyFill="1" applyBorder="1" applyProtection="1"/>
    <xf numFmtId="0" fontId="11" fillId="0" borderId="2" xfId="0" applyFont="1" applyFill="1" applyBorder="1" applyProtection="1"/>
    <xf numFmtId="0" fontId="1" fillId="0" borderId="2" xfId="0" applyFont="1" applyBorder="1" applyAlignment="1" applyProtection="1">
      <alignment horizontal="center" wrapText="1"/>
    </xf>
    <xf numFmtId="167" fontId="1" fillId="0" borderId="2" xfId="1" applyNumberFormat="1" applyFont="1" applyBorder="1" applyAlignment="1" applyProtection="1">
      <alignment horizontal="right" wrapText="1"/>
    </xf>
    <xf numFmtId="0" fontId="11" fillId="0" borderId="7" xfId="0" applyFont="1" applyFill="1" applyBorder="1" applyAlignment="1" applyProtection="1">
      <alignment wrapText="1"/>
    </xf>
    <xf numFmtId="0" fontId="11" fillId="0" borderId="2" xfId="0" applyFont="1" applyBorder="1" applyAlignment="1" applyProtection="1">
      <alignment horizontal="center" wrapText="1"/>
    </xf>
    <xf numFmtId="167" fontId="11" fillId="0" borderId="2" xfId="1" applyNumberFormat="1" applyFont="1" applyBorder="1" applyAlignment="1" applyProtection="1">
      <alignment horizontal="right" wrapText="1"/>
    </xf>
    <xf numFmtId="0" fontId="11" fillId="0" borderId="2" xfId="0" applyFont="1" applyBorder="1" applyAlignment="1" applyProtection="1">
      <alignment wrapText="1"/>
    </xf>
    <xf numFmtId="167" fontId="11" fillId="0" borderId="2" xfId="1" applyNumberFormat="1" applyFont="1" applyFill="1" applyBorder="1" applyAlignment="1" applyProtection="1">
      <alignment horizontal="right" wrapText="1"/>
    </xf>
    <xf numFmtId="42" fontId="11" fillId="0" borderId="2" xfId="1" applyNumberFormat="1" applyFont="1" applyFill="1" applyBorder="1" applyAlignment="1" applyProtection="1">
      <alignment horizontal="right" wrapText="1"/>
    </xf>
    <xf numFmtId="0" fontId="1" fillId="0" borderId="0" xfId="0" applyFont="1" applyAlignment="1" applyProtection="1">
      <alignment wrapText="1"/>
    </xf>
    <xf numFmtId="0" fontId="3" fillId="0" borderId="0" xfId="0" applyFont="1" applyAlignment="1" applyProtection="1">
      <alignment wrapText="1"/>
    </xf>
    <xf numFmtId="49" fontId="1" fillId="0" borderId="0" xfId="0" applyNumberFormat="1" applyFont="1" applyBorder="1" applyAlignment="1" applyProtection="1">
      <alignment horizontal="left" wrapText="1"/>
    </xf>
    <xf numFmtId="0" fontId="1" fillId="0" borderId="0" xfId="0" applyFont="1" applyBorder="1" applyAlignment="1" applyProtection="1">
      <alignment horizontal="center" wrapText="1"/>
    </xf>
    <xf numFmtId="167" fontId="3" fillId="0" borderId="0" xfId="1" applyNumberFormat="1" applyFont="1" applyBorder="1" applyAlignment="1" applyProtection="1">
      <alignment horizontal="center" wrapText="1"/>
    </xf>
    <xf numFmtId="0" fontId="11" fillId="0" borderId="0" xfId="0" applyFont="1" applyAlignment="1" applyProtection="1">
      <alignment wrapText="1"/>
    </xf>
    <xf numFmtId="167" fontId="11" fillId="0" borderId="0" xfId="0" applyNumberFormat="1" applyFont="1" applyAlignment="1" applyProtection="1">
      <alignment horizontal="right" wrapText="1"/>
    </xf>
    <xf numFmtId="0" fontId="11" fillId="0" borderId="0" xfId="0" applyFont="1" applyAlignment="1" applyProtection="1">
      <alignment horizontal="center" wrapText="1"/>
    </xf>
    <xf numFmtId="42" fontId="11" fillId="0" borderId="0" xfId="0" applyNumberFormat="1" applyFont="1" applyAlignment="1" applyProtection="1">
      <alignment horizontal="right" wrapText="1"/>
    </xf>
    <xf numFmtId="167" fontId="11" fillId="0" borderId="0" xfId="1" applyNumberFormat="1" applyFont="1" applyBorder="1" applyAlignment="1" applyProtection="1">
      <alignment horizontal="center" wrapText="1"/>
    </xf>
    <xf numFmtId="0" fontId="11" fillId="0" borderId="0" xfId="0" applyFont="1" applyBorder="1" applyAlignment="1" applyProtection="1">
      <alignment horizontal="center" wrapText="1"/>
    </xf>
    <xf numFmtId="167" fontId="13" fillId="0" borderId="2" xfId="1" applyNumberFormat="1" applyFont="1" applyBorder="1" applyAlignment="1" applyProtection="1">
      <alignment horizontal="right" wrapText="1"/>
    </xf>
    <xf numFmtId="167" fontId="11" fillId="0" borderId="2" xfId="0" applyNumberFormat="1" applyFont="1" applyFill="1" applyBorder="1" applyAlignment="1" applyProtection="1">
      <alignment horizontal="right" vertical="center" wrapText="1"/>
    </xf>
    <xf numFmtId="0" fontId="11" fillId="0" borderId="0" xfId="0" applyFont="1" applyFill="1" applyBorder="1" applyAlignment="1" applyProtection="1">
      <alignment horizontal="left" vertical="center" wrapText="1"/>
    </xf>
    <xf numFmtId="42" fontId="11" fillId="0" borderId="2" xfId="0" applyNumberFormat="1" applyFont="1" applyFill="1" applyBorder="1" applyAlignment="1" applyProtection="1">
      <alignment horizontal="right" vertical="center" wrapText="1"/>
    </xf>
    <xf numFmtId="167" fontId="11" fillId="0" borderId="0" xfId="0" applyNumberFormat="1" applyFont="1" applyAlignment="1" applyProtection="1">
      <alignment wrapText="1"/>
    </xf>
    <xf numFmtId="0" fontId="3"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11" fillId="0" borderId="3" xfId="0" applyFont="1" applyFill="1" applyBorder="1" applyAlignment="1" applyProtection="1">
      <alignment vertical="top" wrapText="1"/>
    </xf>
    <xf numFmtId="0" fontId="11" fillId="0" borderId="15" xfId="0" applyFont="1" applyFill="1" applyBorder="1" applyAlignment="1" applyProtection="1">
      <alignment vertical="top" wrapText="1"/>
    </xf>
    <xf numFmtId="0" fontId="11" fillId="0" borderId="13" xfId="0" applyFont="1" applyFill="1" applyBorder="1" applyAlignment="1" applyProtection="1">
      <alignment horizontal="right" vertical="top" wrapText="1"/>
    </xf>
    <xf numFmtId="0" fontId="11" fillId="0" borderId="4" xfId="0" applyFont="1" applyFill="1" applyBorder="1" applyAlignment="1" applyProtection="1">
      <alignment vertical="top" wrapText="1"/>
    </xf>
    <xf numFmtId="0" fontId="11" fillId="0" borderId="5" xfId="0" applyFont="1" applyFill="1" applyBorder="1" applyAlignment="1" applyProtection="1">
      <alignment vertical="top" wrapText="1"/>
    </xf>
    <xf numFmtId="0" fontId="11" fillId="0" borderId="2" xfId="0" applyFont="1" applyFill="1" applyBorder="1" applyAlignment="1" applyProtection="1">
      <alignment horizontal="right" vertical="top" wrapText="1"/>
    </xf>
    <xf numFmtId="167" fontId="11" fillId="0" borderId="2" xfId="0" applyNumberFormat="1" applyFont="1" applyBorder="1" applyAlignment="1" applyProtection="1">
      <alignment horizontal="right"/>
    </xf>
    <xf numFmtId="167" fontId="11" fillId="0" borderId="2" xfId="0" applyNumberFormat="1" applyFont="1" applyBorder="1" applyAlignment="1" applyProtection="1">
      <alignment horizontal="right" wrapText="1"/>
    </xf>
    <xf numFmtId="49" fontId="3" fillId="0" borderId="0" xfId="2" applyNumberFormat="1" applyFont="1" applyFill="1" applyBorder="1" applyAlignment="1" applyProtection="1">
      <alignment wrapText="1"/>
    </xf>
    <xf numFmtId="0" fontId="11" fillId="0" borderId="1" xfId="0" applyFont="1" applyFill="1" applyBorder="1" applyAlignment="1" applyProtection="1">
      <alignment vertical="top" wrapText="1"/>
    </xf>
    <xf numFmtId="0" fontId="11" fillId="0" borderId="6" xfId="0" applyFont="1" applyFill="1" applyBorder="1" applyAlignment="1" applyProtection="1">
      <alignment vertical="top" wrapText="1"/>
    </xf>
    <xf numFmtId="0" fontId="11" fillId="0" borderId="2" xfId="0" applyFont="1" applyBorder="1" applyAlignment="1" applyProtection="1">
      <alignment horizontal="right" wrapText="1"/>
    </xf>
    <xf numFmtId="0" fontId="11" fillId="0" borderId="2" xfId="0" applyNumberFormat="1" applyFont="1" applyBorder="1" applyAlignment="1" applyProtection="1">
      <alignment horizontal="right" wrapText="1"/>
    </xf>
    <xf numFmtId="0" fontId="3" fillId="0" borderId="0" xfId="0" applyFont="1" applyBorder="1" applyAlignment="1" applyProtection="1">
      <alignment wrapText="1"/>
    </xf>
    <xf numFmtId="0" fontId="3" fillId="0" borderId="0" xfId="2" applyFont="1" applyFill="1" applyBorder="1" applyAlignment="1" applyProtection="1">
      <alignment wrapText="1"/>
    </xf>
    <xf numFmtId="49" fontId="3" fillId="0" borderId="0" xfId="0" applyNumberFormat="1" applyFont="1" applyBorder="1" applyAlignment="1" applyProtection="1">
      <alignment wrapText="1"/>
    </xf>
    <xf numFmtId="0" fontId="6" fillId="2" borderId="2" xfId="0" applyFont="1" applyFill="1" applyBorder="1" applyAlignment="1" applyProtection="1">
      <alignment horizontal="left" vertical="center"/>
    </xf>
    <xf numFmtId="49" fontId="1" fillId="0" borderId="2" xfId="2" applyNumberFormat="1" applyFont="1" applyFill="1" applyBorder="1" applyProtection="1"/>
    <xf numFmtId="9" fontId="1" fillId="0" borderId="2" xfId="0" applyNumberFormat="1"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2" fillId="3" borderId="2" xfId="0" applyFont="1" applyFill="1" applyBorder="1" applyAlignment="1" applyProtection="1">
      <alignment horizontal="center" textRotation="90" wrapText="1"/>
    </xf>
    <xf numFmtId="0" fontId="13" fillId="0" borderId="2" xfId="0" applyFont="1" applyFill="1" applyBorder="1" applyAlignment="1" applyProtection="1">
      <alignment horizontal="center" textRotation="90" wrapText="1"/>
    </xf>
    <xf numFmtId="0" fontId="1" fillId="0" borderId="0" xfId="0" applyFont="1" applyFill="1" applyAlignment="1" applyProtection="1">
      <alignment horizontal="center"/>
    </xf>
    <xf numFmtId="0" fontId="2" fillId="3" borderId="13" xfId="0" applyFont="1" applyFill="1" applyBorder="1" applyAlignment="1" applyProtection="1">
      <alignment horizontal="center" textRotation="90" wrapText="1"/>
    </xf>
    <xf numFmtId="0" fontId="13" fillId="0" borderId="7" xfId="0" applyFont="1" applyFill="1" applyBorder="1" applyAlignment="1" applyProtection="1">
      <alignment horizontal="center" textRotation="90" wrapText="1"/>
    </xf>
    <xf numFmtId="0" fontId="2" fillId="3" borderId="2" xfId="4" applyFont="1" applyFill="1" applyBorder="1" applyAlignment="1" applyProtection="1">
      <alignment horizontal="center" textRotation="90" wrapText="1"/>
    </xf>
    <xf numFmtId="0" fontId="6" fillId="0" borderId="3" xfId="0" applyFont="1" applyBorder="1" applyProtection="1"/>
    <xf numFmtId="0" fontId="6" fillId="0" borderId="0" xfId="0" applyFont="1" applyProtection="1"/>
    <xf numFmtId="0" fontId="2" fillId="0" borderId="0" xfId="0" applyFont="1" applyFill="1" applyProtection="1"/>
    <xf numFmtId="0" fontId="2" fillId="0" borderId="0" xfId="0" applyFont="1" applyBorder="1" applyProtection="1"/>
    <xf numFmtId="49" fontId="1" fillId="0" borderId="13" xfId="0" applyNumberFormat="1" applyFont="1" applyBorder="1" applyAlignment="1" applyProtection="1">
      <alignment horizontal="left"/>
    </xf>
    <xf numFmtId="49" fontId="1" fillId="0" borderId="2" xfId="0" applyNumberFormat="1" applyFont="1" applyBorder="1" applyAlignment="1" applyProtection="1">
      <alignment horizontal="left" vertical="top"/>
    </xf>
    <xf numFmtId="49" fontId="1" fillId="0" borderId="2" xfId="0" applyNumberFormat="1" applyFont="1" applyBorder="1" applyAlignment="1" applyProtection="1">
      <alignment horizontal="left" vertical="top"/>
      <protection locked="0"/>
    </xf>
    <xf numFmtId="49" fontId="1" fillId="0" borderId="2" xfId="0" applyNumberFormat="1" applyFont="1" applyBorder="1" applyAlignment="1" applyProtection="1">
      <alignment vertical="top"/>
      <protection locked="0"/>
    </xf>
    <xf numFmtId="0" fontId="1" fillId="0" borderId="0" xfId="0" applyFont="1" applyFill="1" applyBorder="1" applyAlignment="1">
      <alignment horizontal="left" vertical="top"/>
    </xf>
    <xf numFmtId="0" fontId="1" fillId="0" borderId="0" xfId="0" applyFont="1" applyFill="1" applyAlignment="1" applyProtection="1">
      <alignment horizontal="center" vertical="top" wrapText="1"/>
    </xf>
    <xf numFmtId="0" fontId="4" fillId="2" borderId="2" xfId="4" applyFont="1" applyFill="1" applyBorder="1" applyAlignment="1" applyProtection="1"/>
    <xf numFmtId="0" fontId="1" fillId="0" borderId="2" xfId="0" applyFont="1" applyBorder="1" applyAlignment="1">
      <alignment vertical="top" wrapText="1"/>
    </xf>
    <xf numFmtId="0" fontId="1" fillId="0" borderId="0" xfId="0" applyFont="1" applyFill="1" applyBorder="1" applyAlignment="1" applyProtection="1">
      <alignment horizontal="left" vertical="top" wrapText="1"/>
    </xf>
    <xf numFmtId="0" fontId="2" fillId="3" borderId="2" xfId="0" applyFont="1" applyFill="1" applyBorder="1" applyAlignment="1" applyProtection="1">
      <alignment horizontal="center" textRotation="90" wrapText="1"/>
    </xf>
    <xf numFmtId="0" fontId="2" fillId="3" borderId="13" xfId="0" applyFont="1" applyFill="1" applyBorder="1" applyAlignment="1" applyProtection="1">
      <alignment horizontal="center" textRotation="90" wrapText="1"/>
    </xf>
    <xf numFmtId="49" fontId="1" fillId="0" borderId="2" xfId="0" applyNumberFormat="1" applyFont="1" applyBorder="1" applyAlignment="1" applyProtection="1">
      <alignment horizontal="center" vertical="top"/>
      <protection locked="0"/>
    </xf>
    <xf numFmtId="0" fontId="5" fillId="0" borderId="2" xfId="0" applyFont="1" applyFill="1" applyBorder="1" applyAlignment="1" applyProtection="1">
      <alignment horizontal="center" vertical="top" wrapText="1"/>
      <protection locked="0"/>
    </xf>
    <xf numFmtId="49" fontId="1" fillId="0" borderId="0" xfId="0" applyNumberFormat="1" applyFont="1" applyBorder="1" applyAlignment="1" applyProtection="1">
      <alignment horizontal="left"/>
    </xf>
    <xf numFmtId="49" fontId="1" fillId="0" borderId="0" xfId="0" applyNumberFormat="1" applyFont="1" applyBorder="1" applyAlignment="1" applyProtection="1">
      <alignment vertical="top"/>
      <protection locked="0"/>
    </xf>
    <xf numFmtId="49" fontId="1" fillId="0" borderId="0" xfId="0" applyNumberFormat="1" applyFont="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center" wrapText="1"/>
      <protection locked="0"/>
    </xf>
    <xf numFmtId="43" fontId="5" fillId="0" borderId="0" xfId="3" applyFont="1" applyFill="1" applyBorder="1" applyAlignment="1" applyProtection="1">
      <alignment horizontal="center" vertical="center" wrapText="1"/>
      <protection locked="0"/>
    </xf>
    <xf numFmtId="49" fontId="2" fillId="0" borderId="0" xfId="0" applyNumberFormat="1" applyFont="1" applyBorder="1" applyAlignment="1" applyProtection="1">
      <alignment horizontal="left"/>
    </xf>
    <xf numFmtId="0" fontId="1" fillId="0" borderId="2" xfId="0" applyFont="1" applyBorder="1" applyProtection="1"/>
    <xf numFmtId="0" fontId="4" fillId="0" borderId="0" xfId="4" applyFont="1" applyFill="1" applyBorder="1" applyAlignment="1" applyProtection="1">
      <alignment vertical="top"/>
    </xf>
    <xf numFmtId="0" fontId="2" fillId="3" borderId="2" xfId="0" applyFont="1" applyFill="1" applyBorder="1" applyAlignment="1">
      <alignment horizontal="center" wrapText="1"/>
    </xf>
    <xf numFmtId="0" fontId="1" fillId="0" borderId="2" xfId="0" applyFont="1" applyBorder="1" applyAlignment="1" applyProtection="1">
      <alignment wrapText="1"/>
    </xf>
    <xf numFmtId="0" fontId="1" fillId="0" borderId="11"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7" xfId="0" applyFont="1" applyFill="1" applyBorder="1" applyAlignment="1">
      <alignment horizontal="left" vertical="top" wrapText="1"/>
    </xf>
    <xf numFmtId="49" fontId="1" fillId="0" borderId="1" xfId="0" applyNumberFormat="1" applyFont="1" applyFill="1" applyBorder="1" applyAlignment="1">
      <alignment vertical="top" wrapText="1"/>
    </xf>
    <xf numFmtId="49" fontId="1" fillId="0" borderId="4" xfId="0" applyNumberFormat="1" applyFont="1" applyFill="1" applyBorder="1" applyAlignment="1">
      <alignment vertical="top" wrapText="1"/>
    </xf>
    <xf numFmtId="49" fontId="1" fillId="0" borderId="3" xfId="0" applyNumberFormat="1" applyFont="1" applyFill="1" applyBorder="1" applyAlignment="1">
      <alignment vertical="top" wrapText="1"/>
    </xf>
    <xf numFmtId="0" fontId="1" fillId="0" borderId="1" xfId="0" applyFont="1" applyFill="1" applyBorder="1" applyAlignment="1">
      <alignment horizontal="left" vertical="top" wrapText="1"/>
    </xf>
    <xf numFmtId="0" fontId="1" fillId="0" borderId="0" xfId="0" applyFont="1" applyFill="1" applyAlignment="1" applyProtection="1">
      <alignment vertical="top"/>
    </xf>
    <xf numFmtId="0" fontId="1" fillId="0" borderId="0" xfId="0" applyFont="1" applyFill="1" applyBorder="1" applyAlignment="1" applyProtection="1">
      <alignment vertical="top"/>
    </xf>
    <xf numFmtId="0" fontId="1" fillId="0" borderId="3" xfId="0" applyFont="1" applyFill="1" applyBorder="1" applyAlignment="1">
      <alignment horizontal="left" vertical="top" wrapText="1"/>
    </xf>
    <xf numFmtId="0" fontId="16" fillId="0" borderId="7" xfId="4" applyFont="1" applyFill="1" applyBorder="1" applyAlignment="1" applyProtection="1">
      <alignment horizontal="left" vertical="top" wrapText="1"/>
    </xf>
    <xf numFmtId="0" fontId="16" fillId="0" borderId="13" xfId="4" applyFont="1" applyFill="1" applyBorder="1" applyAlignment="1" applyProtection="1">
      <alignment horizontal="left" vertical="top" wrapText="1"/>
    </xf>
    <xf numFmtId="0" fontId="16" fillId="0" borderId="7" xfId="4" applyFont="1" applyFill="1" applyBorder="1" applyAlignment="1" applyProtection="1">
      <alignment vertical="top" wrapText="1"/>
    </xf>
    <xf numFmtId="0" fontId="2" fillId="3" borderId="2" xfId="4" applyFont="1" applyFill="1" applyBorder="1" applyAlignment="1" applyProtection="1">
      <alignment horizontal="center" wrapText="1"/>
    </xf>
    <xf numFmtId="0" fontId="11" fillId="0" borderId="2" xfId="0" applyFont="1" applyFill="1" applyBorder="1" applyAlignment="1" applyProtection="1">
      <alignment horizontal="center" vertical="center"/>
    </xf>
    <xf numFmtId="4" fontId="11" fillId="0" borderId="2" xfId="3" applyNumberFormat="1" applyFont="1" applyFill="1" applyBorder="1" applyAlignment="1" applyProtection="1">
      <alignment horizontal="center" wrapText="1"/>
    </xf>
    <xf numFmtId="0" fontId="2" fillId="3" borderId="2" xfId="4" applyFont="1" applyFill="1" applyBorder="1" applyAlignment="1" applyProtection="1">
      <alignment horizontal="center" wrapText="1"/>
    </xf>
    <xf numFmtId="0" fontId="6" fillId="3" borderId="2" xfId="4" applyFont="1" applyFill="1" applyBorder="1" applyAlignment="1" applyProtection="1">
      <alignment horizontal="center" vertical="center" wrapText="1"/>
    </xf>
    <xf numFmtId="0" fontId="2" fillId="3" borderId="11" xfId="4" applyFont="1" applyFill="1" applyBorder="1" applyAlignment="1" applyProtection="1">
      <alignment horizontal="left" vertical="top" wrapText="1"/>
    </xf>
    <xf numFmtId="0" fontId="2" fillId="3" borderId="7" xfId="4" applyFont="1" applyFill="1" applyBorder="1" applyAlignment="1" applyProtection="1">
      <alignment horizontal="left" vertical="top" wrapText="1"/>
    </xf>
    <xf numFmtId="0" fontId="2" fillId="3" borderId="13" xfId="4"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6" fillId="3" borderId="2" xfId="0" applyFont="1" applyFill="1" applyBorder="1" applyAlignment="1">
      <alignment horizontal="center" vertical="center" wrapText="1"/>
    </xf>
    <xf numFmtId="3" fontId="1" fillId="0" borderId="2" xfId="0" applyNumberFormat="1" applyFont="1" applyBorder="1" applyAlignment="1" applyProtection="1">
      <alignment horizontal="center" vertical="top" wrapText="1"/>
      <protection locked="0"/>
    </xf>
    <xf numFmtId="3" fontId="1" fillId="0" borderId="2" xfId="0" applyNumberFormat="1" applyFont="1" applyFill="1" applyBorder="1" applyAlignment="1" applyProtection="1">
      <alignment horizontal="center" vertical="top" wrapText="1"/>
      <protection locked="0"/>
    </xf>
    <xf numFmtId="49" fontId="1" fillId="0" borderId="0" xfId="0" applyNumberFormat="1" applyFont="1" applyBorder="1" applyProtection="1"/>
    <xf numFmtId="49" fontId="1" fillId="0" borderId="0" xfId="0" applyNumberFormat="1" applyFont="1" applyBorder="1" applyAlignment="1" applyProtection="1">
      <alignment vertical="top"/>
    </xf>
    <xf numFmtId="0" fontId="2" fillId="3" borderId="9" xfId="4" applyFont="1" applyFill="1" applyBorder="1" applyAlignment="1" applyProtection="1">
      <alignment horizontal="center" wrapText="1"/>
    </xf>
    <xf numFmtId="0" fontId="2" fillId="3" borderId="2" xfId="4" applyFont="1" applyFill="1" applyBorder="1" applyAlignment="1" applyProtection="1">
      <alignment horizontal="center" wrapText="1"/>
    </xf>
    <xf numFmtId="0" fontId="2" fillId="3" borderId="8" xfId="4" applyFont="1" applyFill="1" applyBorder="1" applyAlignment="1" applyProtection="1">
      <alignment horizontal="center" wrapText="1"/>
    </xf>
    <xf numFmtId="0" fontId="2" fillId="3" borderId="14" xfId="4" applyFont="1" applyFill="1" applyBorder="1" applyAlignment="1" applyProtection="1">
      <alignment horizontal="center" wrapText="1"/>
    </xf>
    <xf numFmtId="0" fontId="6" fillId="3" borderId="8" xfId="4" applyFont="1" applyFill="1" applyBorder="1" applyAlignment="1" applyProtection="1">
      <alignment horizontal="center"/>
    </xf>
    <xf numFmtId="0" fontId="6" fillId="3" borderId="12" xfId="4" applyFont="1" applyFill="1" applyBorder="1" applyAlignment="1" applyProtection="1">
      <alignment horizontal="center"/>
    </xf>
    <xf numFmtId="0" fontId="6" fillId="3" borderId="14" xfId="4" applyFont="1" applyFill="1" applyBorder="1" applyAlignment="1" applyProtection="1">
      <alignment horizontal="center"/>
    </xf>
    <xf numFmtId="0" fontId="6" fillId="3" borderId="8" xfId="4" applyFont="1" applyFill="1" applyBorder="1" applyAlignment="1" applyProtection="1">
      <alignment horizontal="left" vertical="center"/>
    </xf>
    <xf numFmtId="0" fontId="6" fillId="3" borderId="12" xfId="4" applyFont="1" applyFill="1" applyBorder="1" applyAlignment="1" applyProtection="1">
      <alignment horizontal="left" vertical="center"/>
    </xf>
    <xf numFmtId="0" fontId="1" fillId="3" borderId="2" xfId="0" applyFont="1" applyFill="1" applyBorder="1" applyAlignment="1" applyProtection="1">
      <alignment vertical="top" wrapText="1"/>
    </xf>
    <xf numFmtId="0" fontId="6" fillId="3" borderId="2" xfId="4" applyFont="1" applyFill="1" applyBorder="1" applyAlignment="1" applyProtection="1">
      <alignment horizontal="center" vertical="center" wrapText="1"/>
    </xf>
    <xf numFmtId="0" fontId="2" fillId="3" borderId="11" xfId="4" applyFont="1" applyFill="1" applyBorder="1" applyAlignment="1" applyProtection="1">
      <alignment horizontal="left" vertical="top" wrapText="1"/>
    </xf>
    <xf numFmtId="0" fontId="2" fillId="3" borderId="13" xfId="4" applyFont="1" applyFill="1" applyBorder="1" applyAlignment="1" applyProtection="1">
      <alignment horizontal="left" vertical="top" wrapText="1"/>
    </xf>
    <xf numFmtId="0" fontId="2" fillId="3" borderId="2" xfId="4" applyFont="1" applyFill="1" applyBorder="1" applyAlignment="1" applyProtection="1">
      <alignment horizontal="left" vertical="top" wrapText="1"/>
    </xf>
    <xf numFmtId="0" fontId="13" fillId="0" borderId="11" xfId="0" applyFont="1" applyFill="1" applyBorder="1" applyAlignment="1" applyProtection="1">
      <alignment horizontal="center" textRotation="90" wrapText="1"/>
    </xf>
    <xf numFmtId="0" fontId="13" fillId="0" borderId="7" xfId="0" applyFont="1" applyFill="1" applyBorder="1" applyAlignment="1" applyProtection="1">
      <alignment horizontal="center" textRotation="90" wrapText="1"/>
    </xf>
    <xf numFmtId="9" fontId="1" fillId="0" borderId="8" xfId="5" applyFont="1" applyFill="1" applyBorder="1" applyAlignment="1" applyProtection="1">
      <alignment horizontal="center" vertical="top"/>
    </xf>
    <xf numFmtId="9" fontId="1" fillId="0" borderId="14" xfId="5" applyFont="1" applyFill="1" applyBorder="1" applyAlignment="1" applyProtection="1">
      <alignment horizontal="center" vertical="top"/>
    </xf>
    <xf numFmtId="0" fontId="6" fillId="3" borderId="2" xfId="4" applyFont="1" applyFill="1" applyBorder="1" applyAlignment="1" applyProtection="1">
      <alignment horizontal="center"/>
    </xf>
    <xf numFmtId="0" fontId="2" fillId="3" borderId="2" xfId="0" applyFont="1" applyFill="1" applyBorder="1" applyAlignment="1" applyProtection="1">
      <alignment horizontal="center"/>
    </xf>
    <xf numFmtId="0" fontId="12" fillId="0" borderId="8" xfId="0" applyFont="1" applyFill="1" applyBorder="1" applyAlignment="1" applyProtection="1">
      <alignment horizontal="center"/>
    </xf>
    <xf numFmtId="0" fontId="12" fillId="0" borderId="12" xfId="0" applyFont="1" applyFill="1" applyBorder="1" applyAlignment="1" applyProtection="1">
      <alignment horizontal="center"/>
    </xf>
    <xf numFmtId="0" fontId="13" fillId="0" borderId="13" xfId="0" applyFont="1" applyFill="1" applyBorder="1" applyAlignment="1" applyProtection="1">
      <alignment horizontal="center"/>
    </xf>
    <xf numFmtId="0" fontId="13" fillId="0" borderId="2" xfId="0" applyFont="1" applyFill="1" applyBorder="1" applyAlignment="1" applyProtection="1">
      <alignment horizontal="center" textRotation="90" wrapText="1"/>
    </xf>
    <xf numFmtId="0" fontId="13" fillId="0" borderId="2" xfId="0" applyFont="1" applyFill="1" applyBorder="1" applyAlignment="1" applyProtection="1">
      <alignment horizontal="center" textRotation="90"/>
    </xf>
    <xf numFmtId="0" fontId="2" fillId="3" borderId="11" xfId="0" applyFont="1" applyFill="1" applyBorder="1" applyAlignment="1" applyProtection="1">
      <alignment horizontal="center" textRotation="90" wrapText="1"/>
    </xf>
    <xf numFmtId="0" fontId="2" fillId="3" borderId="13" xfId="0" applyFont="1" applyFill="1" applyBorder="1" applyAlignment="1" applyProtection="1">
      <alignment horizontal="center" textRotation="90" wrapText="1"/>
    </xf>
    <xf numFmtId="0" fontId="2" fillId="3" borderId="2" xfId="0" applyFont="1" applyFill="1" applyBorder="1" applyAlignment="1" applyProtection="1">
      <alignment horizontal="center" textRotation="90" wrapText="1"/>
    </xf>
    <xf numFmtId="0" fontId="2" fillId="3" borderId="2" xfId="0" applyFont="1" applyFill="1" applyBorder="1" applyAlignment="1" applyProtection="1">
      <alignment horizontal="center" textRotation="90"/>
    </xf>
    <xf numFmtId="0" fontId="2" fillId="3" borderId="7" xfId="0" applyFont="1" applyFill="1" applyBorder="1" applyAlignment="1" applyProtection="1">
      <alignment horizontal="center" textRotation="90" wrapText="1"/>
    </xf>
    <xf numFmtId="0" fontId="6" fillId="3" borderId="8"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49" fontId="13" fillId="0" borderId="11" xfId="0" applyNumberFormat="1" applyFont="1" applyFill="1" applyBorder="1" applyAlignment="1" applyProtection="1">
      <alignment horizontal="center" vertical="center" textRotation="90"/>
    </xf>
    <xf numFmtId="49" fontId="13" fillId="0" borderId="7" xfId="0" applyNumberFormat="1" applyFont="1" applyFill="1" applyBorder="1" applyAlignment="1" applyProtection="1">
      <alignment horizontal="center" vertical="center" textRotation="90"/>
    </xf>
    <xf numFmtId="49" fontId="13" fillId="0" borderId="13" xfId="0" applyNumberFormat="1" applyFont="1" applyFill="1" applyBorder="1" applyAlignment="1" applyProtection="1">
      <alignment horizontal="center" vertical="center" textRotation="90"/>
    </xf>
    <xf numFmtId="0" fontId="13" fillId="0" borderId="8"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1" fillId="0" borderId="1" xfId="0" applyFont="1" applyFill="1" applyBorder="1" applyAlignment="1" applyProtection="1">
      <alignment horizontal="left" vertical="top"/>
    </xf>
    <xf numFmtId="0" fontId="11" fillId="0" borderId="6" xfId="0" applyFont="1" applyFill="1" applyBorder="1" applyAlignment="1" applyProtection="1">
      <alignment horizontal="left" vertical="top"/>
    </xf>
    <xf numFmtId="0" fontId="11" fillId="0" borderId="4"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11" fillId="0" borderId="1" xfId="0" applyFont="1" applyFill="1" applyBorder="1" applyAlignment="1" applyProtection="1">
      <alignment horizontal="left" vertical="center"/>
    </xf>
    <xf numFmtId="0" fontId="11" fillId="0" borderId="6"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2" fillId="3" borderId="1" xfId="4" applyFont="1" applyFill="1" applyBorder="1" applyAlignment="1" applyProtection="1">
      <alignment horizontal="center"/>
    </xf>
    <xf numFmtId="0" fontId="2" fillId="3" borderId="9" xfId="4" applyFont="1" applyFill="1" applyBorder="1" applyAlignment="1" applyProtection="1">
      <alignment horizontal="center"/>
    </xf>
    <xf numFmtId="0" fontId="2" fillId="3" borderId="6" xfId="4" applyFont="1" applyFill="1" applyBorder="1" applyAlignment="1" applyProtection="1">
      <alignment horizontal="center"/>
    </xf>
    <xf numFmtId="0" fontId="2" fillId="3" borderId="4" xfId="4" applyFont="1" applyFill="1" applyBorder="1" applyAlignment="1" applyProtection="1">
      <alignment horizontal="center"/>
    </xf>
    <xf numFmtId="0" fontId="2" fillId="3" borderId="10" xfId="4" applyFont="1" applyFill="1" applyBorder="1" applyAlignment="1" applyProtection="1">
      <alignment horizontal="center"/>
    </xf>
    <xf numFmtId="0" fontId="2" fillId="3" borderId="5" xfId="4" applyFont="1" applyFill="1" applyBorder="1" applyAlignment="1" applyProtection="1">
      <alignment horizontal="center"/>
    </xf>
    <xf numFmtId="49" fontId="1" fillId="0" borderId="8" xfId="0" applyNumberFormat="1" applyFont="1" applyBorder="1" applyAlignment="1" applyProtection="1">
      <alignment horizontal="left"/>
    </xf>
    <xf numFmtId="49" fontId="1" fillId="0" borderId="12" xfId="0" applyNumberFormat="1" applyFont="1" applyBorder="1" applyAlignment="1" applyProtection="1">
      <alignment horizontal="left"/>
    </xf>
    <xf numFmtId="49" fontId="1" fillId="0" borderId="14" xfId="0" applyNumberFormat="1" applyFont="1" applyBorder="1" applyAlignment="1" applyProtection="1">
      <alignment horizontal="left"/>
    </xf>
    <xf numFmtId="0" fontId="2" fillId="3" borderId="11" xfId="4" applyFont="1" applyFill="1" applyBorder="1" applyAlignment="1" applyProtection="1">
      <alignment horizontal="center" textRotation="90" wrapText="1"/>
    </xf>
    <xf numFmtId="0" fontId="2" fillId="3" borderId="7" xfId="4" applyFont="1" applyFill="1" applyBorder="1" applyAlignment="1" applyProtection="1">
      <alignment horizontal="center" textRotation="90" wrapText="1"/>
    </xf>
    <xf numFmtId="0" fontId="2" fillId="3" borderId="13" xfId="4" applyFont="1" applyFill="1" applyBorder="1" applyAlignment="1" applyProtection="1">
      <alignment horizontal="center" textRotation="90" wrapText="1"/>
    </xf>
    <xf numFmtId="0" fontId="2" fillId="3" borderId="0" xfId="4" applyFont="1" applyFill="1" applyAlignment="1" applyProtection="1">
      <alignment horizontal="center" wrapText="1"/>
    </xf>
    <xf numFmtId="0" fontId="2" fillId="3" borderId="11" xfId="4" applyFont="1" applyFill="1" applyBorder="1" applyAlignment="1" applyProtection="1">
      <alignment horizontal="center" wrapText="1"/>
    </xf>
    <xf numFmtId="0" fontId="2" fillId="3" borderId="7" xfId="4" applyFont="1" applyFill="1" applyBorder="1" applyAlignment="1" applyProtection="1">
      <alignment horizontal="center" wrapText="1"/>
    </xf>
    <xf numFmtId="0" fontId="2" fillId="3" borderId="13" xfId="4" applyFont="1" applyFill="1" applyBorder="1" applyAlignment="1" applyProtection="1">
      <alignment horizontal="center" wrapText="1"/>
    </xf>
    <xf numFmtId="0" fontId="4" fillId="2" borderId="8" xfId="4" applyFont="1" applyFill="1" applyBorder="1" applyAlignment="1" applyProtection="1">
      <alignment horizontal="left" vertical="center" wrapText="1"/>
    </xf>
    <xf numFmtId="0" fontId="4" fillId="2" borderId="12" xfId="4" applyFont="1" applyFill="1" applyBorder="1" applyAlignment="1" applyProtection="1">
      <alignment horizontal="left" vertical="center" wrapText="1"/>
    </xf>
    <xf numFmtId="0" fontId="4" fillId="2" borderId="14" xfId="4" applyFont="1" applyFill="1" applyBorder="1" applyAlignment="1" applyProtection="1">
      <alignment horizontal="left" vertical="center" wrapText="1"/>
    </xf>
    <xf numFmtId="0" fontId="6" fillId="3" borderId="8" xfId="4" applyFont="1" applyFill="1" applyBorder="1" applyAlignment="1" applyProtection="1">
      <alignment horizontal="center" vertical="top" wrapText="1"/>
    </xf>
    <xf numFmtId="0" fontId="6" fillId="3" borderId="12" xfId="4" applyFont="1" applyFill="1" applyBorder="1" applyAlignment="1" applyProtection="1">
      <alignment horizontal="center" vertical="top" wrapText="1"/>
    </xf>
    <xf numFmtId="0" fontId="6" fillId="3" borderId="14" xfId="4" applyFont="1" applyFill="1" applyBorder="1" applyAlignment="1" applyProtection="1">
      <alignment horizontal="center" vertical="top" wrapText="1"/>
    </xf>
    <xf numFmtId="9" fontId="1" fillId="0" borderId="2" xfId="5" applyFont="1" applyFill="1" applyBorder="1" applyAlignment="1" applyProtection="1">
      <alignment horizontal="center" vertical="top"/>
    </xf>
    <xf numFmtId="0" fontId="6" fillId="3" borderId="2" xfId="4" applyFont="1" applyFill="1" applyBorder="1" applyAlignment="1" applyProtection="1">
      <alignment horizontal="center" vertical="top" wrapText="1"/>
    </xf>
    <xf numFmtId="0" fontId="13" fillId="0" borderId="8"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14"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49" fontId="6" fillId="3" borderId="1" xfId="4" applyNumberFormat="1" applyFont="1" applyFill="1" applyBorder="1" applyAlignment="1" applyProtection="1">
      <alignment horizontal="center"/>
    </xf>
    <xf numFmtId="49" fontId="6" fillId="3" borderId="12" xfId="4" applyNumberFormat="1" applyFont="1" applyFill="1" applyBorder="1" applyAlignment="1" applyProtection="1">
      <alignment horizontal="center"/>
    </xf>
    <xf numFmtId="49" fontId="6" fillId="3" borderId="14" xfId="4" applyNumberFormat="1" applyFont="1" applyFill="1" applyBorder="1" applyAlignment="1" applyProtection="1">
      <alignment horizontal="center"/>
    </xf>
    <xf numFmtId="0" fontId="12" fillId="0" borderId="14" xfId="0" applyFont="1" applyFill="1" applyBorder="1" applyAlignment="1" applyProtection="1">
      <alignment horizontal="center"/>
    </xf>
    <xf numFmtId="0" fontId="12" fillId="0" borderId="2" xfId="0" applyFont="1" applyFill="1" applyBorder="1" applyAlignment="1" applyProtection="1">
      <alignment horizontal="center" wrapText="1"/>
    </xf>
    <xf numFmtId="0" fontId="12" fillId="0" borderId="2" xfId="0" applyFont="1" applyFill="1" applyBorder="1" applyAlignment="1" applyProtection="1">
      <alignment horizontal="center"/>
    </xf>
    <xf numFmtId="0" fontId="2" fillId="3" borderId="8" xfId="4" applyFont="1" applyFill="1" applyBorder="1" applyAlignment="1" applyProtection="1">
      <alignment horizontal="center"/>
    </xf>
    <xf numFmtId="0" fontId="2" fillId="3" borderId="12" xfId="4" applyFont="1" applyFill="1" applyBorder="1" applyAlignment="1" applyProtection="1">
      <alignment horizontal="center"/>
    </xf>
    <xf numFmtId="0" fontId="2" fillId="3" borderId="14" xfId="4" applyFont="1" applyFill="1" applyBorder="1" applyAlignment="1" applyProtection="1">
      <alignment horizontal="center"/>
    </xf>
    <xf numFmtId="0" fontId="4" fillId="2" borderId="2" xfId="0" applyFont="1" applyFill="1" applyBorder="1" applyAlignment="1" applyProtection="1">
      <alignment horizontal="left" vertical="top" wrapText="1"/>
    </xf>
    <xf numFmtId="49" fontId="1" fillId="0" borderId="11" xfId="0" applyNumberFormat="1" applyFont="1" applyFill="1" applyBorder="1" applyAlignment="1">
      <alignment horizontal="left" vertical="top" wrapText="1"/>
    </xf>
    <xf numFmtId="49" fontId="1" fillId="0" borderId="13"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6" fillId="3" borderId="2" xfId="0" applyFont="1" applyFill="1" applyBorder="1" applyAlignment="1">
      <alignment horizontal="center"/>
    </xf>
    <xf numFmtId="0" fontId="2" fillId="0" borderId="2" xfId="4" applyFont="1" applyFill="1" applyBorder="1" applyAlignment="1" applyProtection="1">
      <alignment horizontal="center" wrapText="1"/>
    </xf>
    <xf numFmtId="0" fontId="1" fillId="0" borderId="2" xfId="0" applyFont="1" applyFill="1" applyBorder="1" applyAlignment="1" applyProtection="1">
      <alignment horizontal="center" vertical="top"/>
    </xf>
    <xf numFmtId="0" fontId="4" fillId="0" borderId="10" xfId="4" applyFont="1" applyFill="1" applyBorder="1" applyAlignment="1" applyProtection="1">
      <alignment horizontal="center" vertical="top"/>
    </xf>
    <xf numFmtId="0" fontId="2" fillId="3" borderId="2" xfId="0" applyFont="1" applyFill="1" applyBorder="1" applyAlignment="1">
      <alignment horizontal="center" wrapText="1"/>
    </xf>
    <xf numFmtId="0" fontId="6" fillId="3" borderId="2" xfId="0" applyFont="1" applyFill="1" applyBorder="1" applyAlignment="1">
      <alignment horizontal="center" wrapText="1"/>
    </xf>
    <xf numFmtId="0" fontId="6" fillId="3" borderId="1" xfId="0" applyFont="1" applyFill="1" applyBorder="1" applyAlignment="1">
      <alignment horizontal="center" wrapText="1"/>
    </xf>
    <xf numFmtId="0" fontId="6" fillId="3" borderId="6" xfId="0" applyFont="1" applyFill="1" applyBorder="1" applyAlignment="1">
      <alignment horizontal="center" wrapText="1"/>
    </xf>
    <xf numFmtId="0" fontId="1" fillId="0" borderId="8" xfId="0" applyFont="1" applyFill="1" applyBorder="1" applyAlignment="1" applyProtection="1">
      <alignment horizontal="center" vertical="top"/>
    </xf>
    <xf numFmtId="0" fontId="1" fillId="0" borderId="14" xfId="0" applyFont="1" applyFill="1" applyBorder="1" applyAlignment="1" applyProtection="1">
      <alignment horizontal="center" vertical="top"/>
    </xf>
    <xf numFmtId="0" fontId="2" fillId="0" borderId="8" xfId="4" applyFont="1" applyFill="1" applyBorder="1" applyAlignment="1" applyProtection="1">
      <alignment horizontal="center" wrapText="1"/>
    </xf>
    <xf numFmtId="0" fontId="2" fillId="0" borderId="14" xfId="4" applyFont="1" applyFill="1" applyBorder="1" applyAlignment="1" applyProtection="1">
      <alignment horizontal="center" wrapText="1"/>
    </xf>
    <xf numFmtId="49" fontId="1" fillId="3" borderId="11" xfId="0" applyNumberFormat="1" applyFont="1" applyFill="1" applyBorder="1" applyAlignment="1" applyProtection="1">
      <alignment horizontal="left" vertical="top"/>
    </xf>
    <xf numFmtId="49" fontId="1" fillId="3" borderId="7" xfId="0" applyNumberFormat="1" applyFont="1" applyFill="1" applyBorder="1" applyAlignment="1" applyProtection="1">
      <alignment horizontal="left" vertical="top"/>
    </xf>
    <xf numFmtId="49" fontId="1" fillId="3" borderId="13" xfId="0" applyNumberFormat="1" applyFont="1" applyFill="1" applyBorder="1" applyAlignment="1" applyProtection="1">
      <alignment horizontal="left" vertical="top"/>
    </xf>
    <xf numFmtId="0" fontId="1" fillId="3" borderId="11" xfId="0" applyFont="1" applyFill="1" applyBorder="1" applyAlignment="1" applyProtection="1">
      <alignment horizontal="left" vertical="top"/>
    </xf>
    <xf numFmtId="0" fontId="1" fillId="3" borderId="13" xfId="0" applyFont="1" applyFill="1" applyBorder="1" applyAlignment="1" applyProtection="1">
      <alignment horizontal="left" vertical="top"/>
    </xf>
    <xf numFmtId="0" fontId="4" fillId="0" borderId="0" xfId="4" applyFont="1" applyFill="1" applyBorder="1" applyAlignment="1" applyProtection="1">
      <alignment horizontal="center" vertical="top"/>
    </xf>
    <xf numFmtId="0" fontId="4" fillId="0" borderId="0" xfId="0" applyFont="1" applyFill="1" applyBorder="1" applyAlignment="1" applyProtection="1">
      <alignment horizontal="center" vertical="top" wrapText="1"/>
    </xf>
  </cellXfs>
  <cellStyles count="6">
    <cellStyle name="Comma" xfId="3" builtinId="3"/>
    <cellStyle name="Currency" xfId="1" builtinId="4"/>
    <cellStyle name="Hyperlink" xfId="4" builtinId="8"/>
    <cellStyle name="Normal" xfId="0" builtinId="0"/>
    <cellStyle name="Normal 2 2" xfId="2"/>
    <cellStyle name="Percent" xfId="5" builtinId="5"/>
  </cellStyles>
  <dxfs count="95">
    <dxf>
      <fill>
        <patternFill>
          <bgColor theme="0" tint="-4.9989318521683403E-2"/>
        </patternFill>
      </fill>
    </dxf>
    <dxf>
      <fill>
        <patternFill>
          <bgColor theme="0" tint="-0.14996795556505021"/>
        </patternFill>
      </fill>
    </dxf>
    <dxf>
      <font>
        <b val="0"/>
        <i val="0"/>
        <strike val="0"/>
        <condense val="0"/>
        <extend val="0"/>
        <outline val="0"/>
        <shadow val="0"/>
        <u val="none"/>
        <vertAlign val="baseline"/>
        <sz val="10"/>
        <color theme="0" tint="-0.249977111117893"/>
        <name val="Arial"/>
        <scheme val="none"/>
      </font>
      <numFmt numFmtId="32" formatCode="_-&quot;$&quot;* #,##0_-;\-&quot;$&quot;* #,##0_-;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32" formatCode="_-&quot;$&quot;* #,##0_-;\-&quot;$&quot;* #,##0_-;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32" formatCode="_-&quot;$&quot;* #,##0_-;\-&quot;$&quot;* #,##0_-;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32" formatCode="_-&quot;$&quot;* #,##0_-;\-&quot;$&quot;* #,##0_-;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left" vertical="top" textRotation="0" wrapText="1" indent="0" relativeIndent="255" justifyLastLine="0" shrinkToFit="0" mergeCell="0" readingOrder="0"/>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left" vertical="top" textRotation="0" wrapText="1" indent="0" relativeIndent="255" justifyLastLine="0" shrinkToFit="0" mergeCell="0" readingOrder="0"/>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textRotation="0" wrapText="1" indent="0" relativeIndent="255"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fill>
        <patternFill patternType="none">
          <fgColor indexed="64"/>
          <bgColor indexed="65"/>
        </patternFill>
      </fill>
      <alignment horizontal="right" textRotation="0" wrapText="1" indent="0" relativeIndent="255" justifyLastLine="0" shrinkToFit="0" mergeCell="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bottom" textRotation="0" wrapText="1" indent="0" relativeIndent="255" justifyLastLine="0" shrinkToFit="0" mergeCell="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left" vertical="top" textRotation="0" wrapText="1" indent="0" relativeIndent="255" justifyLastLine="0" shrinkToFit="0" mergeCell="0" readingOrder="0"/>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alignment horizontal="right" textRotation="0" wrapText="1" indent="0" relativeIndent="255" justifyLastLine="0" shrinkToFit="0" mergeCell="0" readingOrder="0"/>
      <border diagonalUp="0" diagonalDown="0">
        <left style="thin">
          <color auto="1"/>
        </left>
        <right style="thin">
          <color indexed="64"/>
        </right>
        <top/>
        <bottom/>
      </border>
      <protection locked="1" hidden="0"/>
    </dxf>
    <dxf>
      <font>
        <b val="0"/>
        <i val="0"/>
        <strike val="0"/>
        <condense val="0"/>
        <extend val="0"/>
        <outline val="0"/>
        <shadow val="0"/>
        <u val="none"/>
        <vertAlign val="baseline"/>
        <sz val="10"/>
        <color theme="0" tint="-0.249977111117893"/>
        <name val="Arial"/>
        <scheme val="none"/>
      </font>
      <alignment textRotation="0" wrapText="1" indent="0" relativeIndent="255"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alignment horizontal="right"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alignment textRotation="0" wrapText="1" indent="0" relativeIndent="255"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alignment horizontal="right"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alignment horizontal="center"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numFmt numFmtId="167" formatCode="_(&quot;$&quot;* #,##0_);_(&quot;$&quot;* \(#,##0\);_(&quot;$&quot;* &quot;-&quot;??_);_(@_)"/>
      <alignment horizontal="right"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alignment horizontal="center" vertical="bottom" textRotation="0" wrapText="1" indent="0" relativeIndent="255" justifyLastLine="0" shrinkToFit="0" mergeCell="0" readingOrder="0"/>
      <border diagonalUp="0" diagonalDown="0">
        <left style="thin">
          <color indexed="64"/>
        </left>
        <right style="thin">
          <color auto="1"/>
        </right>
        <top/>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general" vertical="top" textRotation="0" wrapText="1" indent="0" relativeIndent="255" justifyLastLine="0" shrinkToFit="0" mergeCell="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numFmt numFmtId="167" formatCode="_(&quot;$&quot;* #,##0_);_(&quot;$&quot;* \(#,##0\);_(&quot;$&quot;* &quot;-&quot;??_);_(@_)"/>
      <alignment horizontal="right" vertical="bottom" textRotation="0" wrapText="1" indent="0" relativeIndent="255" justifyLastLine="0" shrinkToFit="0" mergeCell="0" readingOrder="0"/>
      <border diagonalUp="0" diagonalDown="0">
        <left style="thin">
          <color auto="1"/>
        </left>
        <right style="thin">
          <color indexed="64"/>
        </right>
        <top/>
        <bottom/>
      </border>
      <protection locked="1" hidden="0"/>
    </dxf>
    <dxf>
      <font>
        <b val="0"/>
        <i val="0"/>
        <strike val="0"/>
        <condense val="0"/>
        <extend val="0"/>
        <outline val="0"/>
        <shadow val="0"/>
        <u val="none"/>
        <vertAlign val="baseline"/>
        <sz val="10"/>
        <color auto="1"/>
        <name val="Arial"/>
        <scheme val="none"/>
      </font>
      <alignment horizontal="center" vertical="bottom" textRotation="0" wrapText="1" indent="0" relativeIndent="255" justifyLastLine="0" shrinkToFit="0" mergeCell="0" readingOrder="0"/>
      <border diagonalUp="0" diagonalDown="0">
        <left style="thin">
          <color indexed="64"/>
        </left>
        <right style="thin">
          <color auto="1"/>
        </right>
        <top/>
        <bottom/>
      </border>
      <protection locked="1" hidden="0"/>
    </dxf>
    <dxf>
      <font>
        <b val="0"/>
        <i val="0"/>
        <strike val="0"/>
        <condense val="0"/>
        <extend val="0"/>
        <outline val="0"/>
        <shadow val="0"/>
        <u val="none"/>
        <vertAlign val="baseline"/>
        <sz val="10"/>
        <color auto="1"/>
        <name val="Arial"/>
        <scheme val="none"/>
      </font>
      <numFmt numFmtId="167" formatCode="_(&quot;$&quot;* #,##0_);_(&quot;$&quot;* \(#,##0\);_(&quot;$&quot;* &quot;-&quot;??_);_(@_)"/>
      <alignment horizontal="right" vertical="bottom"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alignment horizontal="center" vertical="bottom" textRotation="0" wrapText="1" indent="0" relativeIndent="255" justifyLastLine="0" shrinkToFit="0" mergeCell="0" readingOrder="0"/>
      <border diagonalUp="0" diagonalDown="0">
        <left style="thin">
          <color indexed="64"/>
        </left>
        <right style="thin">
          <color auto="1"/>
        </right>
        <top/>
        <bottom/>
      </border>
      <protection locked="1" hidden="0"/>
    </dxf>
    <dxf>
      <font>
        <b val="0"/>
        <i val="0"/>
        <strike val="0"/>
        <condense val="0"/>
        <extend val="0"/>
        <outline val="0"/>
        <shadow val="0"/>
        <u val="none"/>
        <vertAlign val="baseline"/>
        <sz val="10"/>
        <color auto="1"/>
        <name val="Arial"/>
        <scheme val="none"/>
      </font>
      <numFmt numFmtId="167" formatCode="_(&quot;$&quot;* #,##0_);_(&quot;$&quot;* \(#,##0\);_(&quot;$&quot;* &quot;-&quot;??_);_(@_)"/>
      <alignment horizontal="right" vertical="bottom"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alignment horizontal="center" vertical="bottom" textRotation="0" wrapText="1" indent="0" relativeIndent="255" justifyLastLine="0" shrinkToFit="0" mergeCell="0" readingOrder="0"/>
      <border diagonalUp="0" diagonalDown="0">
        <left style="thin">
          <color indexed="64"/>
        </left>
        <right style="thin">
          <color auto="1"/>
        </right>
        <top/>
        <bottom/>
      </border>
      <protection locked="1" hidden="0"/>
    </dxf>
    <dxf>
      <font>
        <b val="0"/>
        <i val="0"/>
        <strike val="0"/>
        <condense val="0"/>
        <extend val="0"/>
        <outline val="0"/>
        <shadow val="0"/>
        <u val="none"/>
        <vertAlign val="baseline"/>
        <sz val="10"/>
        <color auto="1"/>
        <name val="Arial"/>
        <scheme val="none"/>
      </font>
      <numFmt numFmtId="167" formatCode="_(&quot;$&quot;* #,##0_);_(&quot;$&quot;* \(#,##0\);_(&quot;$&quot;* &quot;-&quot;??_);_(@_)"/>
      <alignment horizontal="right" vertical="bottom"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alignment horizontal="center" vertical="bottom"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numFmt numFmtId="30" formatCode="@"/>
      <alignment horizontal="left" vertical="bottom" textRotation="0" wrapText="1" indent="0" relativeIndent="255" justifyLastLine="0" shrinkToFit="0" mergeCell="0" readingOrder="0"/>
      <border diagonalUp="0" diagonalDown="0">
        <left style="thin">
          <color indexed="64"/>
        </left>
        <right style="thin">
          <color auto="1"/>
        </right>
        <top/>
        <bottom/>
      </border>
      <protection locked="1" hidden="0"/>
    </dxf>
    <dxf>
      <border outline="0">
        <left style="thin">
          <color indexed="64"/>
        </left>
        <right style="thin">
          <color indexed="64"/>
        </right>
      </border>
    </dxf>
    <dxf>
      <numFmt numFmtId="167" formatCode="_(&quot;$&quot;* #,##0_);_(&quot;$&quot;* \(#,##0\);_(&quot;$&quot;* &quot;-&quot;??_);_(@_)"/>
      <fill>
        <patternFill>
          <fgColor indexed="64"/>
        </patternFill>
      </fill>
      <alignment textRotation="0" wrapText="1" indent="0" relativeIndent="255"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numFmt numFmtId="167" formatCode="_(&quot;$&quot;* #,##0_);_(&quot;$&quot;* \(#,##0\);_(&quot;$&quot;* &quot;-&quot;??_);_(@_)"/>
      <fill>
        <patternFill patternType="none">
          <fgColor indexed="64"/>
          <bgColor indexed="65"/>
        </patternFill>
      </fill>
      <border diagonalUp="0" diagonalDown="0">
        <left style="thin">
          <color indexed="64"/>
        </left>
        <right style="thin">
          <color indexed="64"/>
        </right>
        <top/>
        <bottom/>
      </border>
      <protection locked="1" hidden="0"/>
    </dxf>
    <dxf>
      <fill>
        <patternFill>
          <bgColor theme="0" tint="-0.14996795556505021"/>
        </patternFill>
      </fill>
    </dxf>
    <dxf>
      <fill>
        <patternFill>
          <bgColor theme="0" tint="-4.9989318521683403E-2"/>
        </patternFill>
      </fill>
    </dxf>
    <dxf>
      <font>
        <b val="0"/>
        <i/>
        <color theme="0" tint="-0.34998626667073579"/>
      </font>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right style="thin">
          <color indexed="64"/>
        </right>
        <top style="thin">
          <color auto="1"/>
        </top>
        <bottom style="thin">
          <color auto="1"/>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0" tint="-0.249977111117893"/>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left style="thin">
          <color indexed="64"/>
        </left>
        <right style="thin">
          <color indexed="64"/>
        </right>
        <top/>
        <bottom/>
      </border>
      <protection locked="1" hidden="0"/>
    </dxf>
    <dxf>
      <border outline="0">
        <bottom style="thin">
          <color indexed="64"/>
        </bottom>
      </border>
    </dxf>
    <dxf>
      <font>
        <b/>
        <i val="0"/>
        <strike val="0"/>
        <condense val="0"/>
        <extend val="0"/>
        <outline val="0"/>
        <shadow val="0"/>
        <u val="none"/>
        <vertAlign val="baseline"/>
        <sz val="12"/>
        <color theme="0" tint="-0.249977111117893"/>
        <name val="Arial"/>
        <scheme val="none"/>
      </font>
      <fill>
        <patternFill patternType="none">
          <fgColor indexed="64"/>
          <bgColor indexed="65"/>
        </patternFill>
      </fill>
      <alignment horizontal="center" vertical="bottom" textRotation="90" wrapText="1" indent="0" relativeIndent="0" justifyLastLine="0" shrinkToFit="0" mergeCell="0" readingOrder="0"/>
      <border diagonalUp="0" diagonalDown="0">
        <left style="thin">
          <color indexed="64"/>
        </left>
        <right style="thin">
          <color indexed="64"/>
        </right>
        <top/>
        <bottom/>
      </border>
      <protection locked="1" hidden="0"/>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ont>
        <b val="0"/>
        <i/>
        <color theme="0" tint="-0.34998626667073579"/>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Table Style 1" pivot="0" count="1">
      <tableStyleElement type="wholeTable" dxfId="94"/>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Glossary!C8"/></Relationships>
</file>

<file path=xl/drawings/_rels/drawing2.xml.rels><?xml version="1.0" encoding="UTF-8" standalone="yes"?>
<Relationships xmlns="http://schemas.openxmlformats.org/package/2006/relationships"><Relationship Id="rId1" Type="http://schemas.openxmlformats.org/officeDocument/2006/relationships/hyperlink" Target="#Glossary!C8"/></Relationships>
</file>

<file path=xl/drawings/_rels/drawing3.xml.rels><?xml version="1.0" encoding="UTF-8" standalone="yes"?>
<Relationships xmlns="http://schemas.openxmlformats.org/package/2006/relationships"><Relationship Id="rId8" Type="http://schemas.openxmlformats.org/officeDocument/2006/relationships/hyperlink" Target="#'Q3 Budget Summary'!C4"/><Relationship Id="rId3" Type="http://schemas.openxmlformats.org/officeDocument/2006/relationships/hyperlink" Target="#'Worksheet 1 - Emp &amp; Training'!C4"/><Relationship Id="rId7" Type="http://schemas.openxmlformats.org/officeDocument/2006/relationships/hyperlink" Target="#'Schedule Summary'!C4"/><Relationship Id="rId2" Type="http://schemas.openxmlformats.org/officeDocument/2006/relationships/hyperlink" Target="#'Q1 Budget Summary'!C4"/><Relationship Id="rId1" Type="http://schemas.openxmlformats.org/officeDocument/2006/relationships/hyperlink" Target="#'Executive Summary'!C4"/><Relationship Id="rId6" Type="http://schemas.openxmlformats.org/officeDocument/2006/relationships/hyperlink" Target="#'Worksheet 2 - Suppliers'!C4"/><Relationship Id="rId5" Type="http://schemas.openxmlformats.org/officeDocument/2006/relationships/hyperlink" Target="#'Q2 Budget Summary'!C4"/><Relationship Id="rId4" Type="http://schemas.openxmlformats.org/officeDocument/2006/relationships/hyperlink" Target="#'Project Statistics'!C4"/><Relationship Id="rId9" Type="http://schemas.openxmlformats.org/officeDocument/2006/relationships/hyperlink" Target="#'Q4 Budget Summary'!C4"/></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123825</xdr:rowOff>
    </xdr:from>
    <xdr:to>
      <xdr:col>2</xdr:col>
      <xdr:colOff>771525</xdr:colOff>
      <xdr:row>2</xdr:row>
      <xdr:rowOff>38100</xdr:rowOff>
    </xdr:to>
    <xdr:sp macro="" textlink="">
      <xdr:nvSpPr>
        <xdr:cNvPr id="3" name="Rounded Rectangle 2">
          <a:hlinkClick xmlns:r="http://schemas.openxmlformats.org/officeDocument/2006/relationships" r:id="rId1"/>
        </xdr:cNvPr>
        <xdr:cNvSpPr/>
      </xdr:nvSpPr>
      <xdr:spPr>
        <a:xfrm>
          <a:off x="400050" y="123825"/>
          <a:ext cx="771525"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123825</xdr:rowOff>
    </xdr:from>
    <xdr:to>
      <xdr:col>2</xdr:col>
      <xdr:colOff>771525</xdr:colOff>
      <xdr:row>2</xdr:row>
      <xdr:rowOff>38100</xdr:rowOff>
    </xdr:to>
    <xdr:sp macro="" textlink="">
      <xdr:nvSpPr>
        <xdr:cNvPr id="2" name="Rounded Rectangle 1">
          <a:hlinkClick xmlns:r="http://schemas.openxmlformats.org/officeDocument/2006/relationships" r:id="rId1"/>
        </xdr:cNvPr>
        <xdr:cNvSpPr/>
      </xdr:nvSpPr>
      <xdr:spPr>
        <a:xfrm>
          <a:off x="400050" y="123825"/>
          <a:ext cx="771525"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Glossary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28576</xdr:colOff>
      <xdr:row>0</xdr:row>
      <xdr:rowOff>152400</xdr:rowOff>
    </xdr:from>
    <xdr:to>
      <xdr:col>3</xdr:col>
      <xdr:colOff>285751</xdr:colOff>
      <xdr:row>2</xdr:row>
      <xdr:rowOff>66675</xdr:rowOff>
    </xdr:to>
    <xdr:sp macro="" textlink="">
      <xdr:nvSpPr>
        <xdr:cNvPr id="3" name="Rounded Rectangle 2">
          <a:hlinkClick xmlns:r="http://schemas.openxmlformats.org/officeDocument/2006/relationships" r:id="rId1"/>
        </xdr:cNvPr>
        <xdr:cNvSpPr/>
      </xdr:nvSpPr>
      <xdr:spPr>
        <a:xfrm>
          <a:off x="447676" y="152400"/>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to</a:t>
          </a:r>
          <a:r>
            <a:rPr lang="en-CA" sz="1000" b="1" baseline="0">
              <a:latin typeface="Arial" pitchFamily="34" charset="0"/>
              <a:cs typeface="Arial" pitchFamily="34" charset="0"/>
            </a:rPr>
            <a:t> Executive Summary</a:t>
          </a:r>
          <a:endParaRPr lang="en-CA" sz="1000" b="1">
            <a:latin typeface="Arial" pitchFamily="34" charset="0"/>
            <a:cs typeface="Arial" pitchFamily="34" charset="0"/>
          </a:endParaRPr>
        </a:p>
      </xdr:txBody>
    </xdr:sp>
    <xdr:clientData/>
  </xdr:twoCellAnchor>
  <xdr:twoCellAnchor>
    <xdr:from>
      <xdr:col>2</xdr:col>
      <xdr:colOff>19051</xdr:colOff>
      <xdr:row>2</xdr:row>
      <xdr:rowOff>142875</xdr:rowOff>
    </xdr:from>
    <xdr:to>
      <xdr:col>3</xdr:col>
      <xdr:colOff>276226</xdr:colOff>
      <xdr:row>4</xdr:row>
      <xdr:rowOff>57150</xdr:rowOff>
    </xdr:to>
    <xdr:sp macro="" textlink="">
      <xdr:nvSpPr>
        <xdr:cNvPr id="4" name="Rounded Rectangle 3">
          <a:hlinkClick xmlns:r="http://schemas.openxmlformats.org/officeDocument/2006/relationships" r:id="rId2"/>
        </xdr:cNvPr>
        <xdr:cNvSpPr/>
      </xdr:nvSpPr>
      <xdr:spPr>
        <a:xfrm>
          <a:off x="438151" y="466725"/>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to</a:t>
          </a:r>
          <a:r>
            <a:rPr lang="en-CA" sz="1000" b="1" baseline="0">
              <a:latin typeface="Arial" pitchFamily="34" charset="0"/>
              <a:cs typeface="Arial" pitchFamily="34" charset="0"/>
            </a:rPr>
            <a:t> Q1 Budget Summary</a:t>
          </a:r>
          <a:endParaRPr lang="en-CA" sz="1000" b="1">
            <a:latin typeface="Arial" pitchFamily="34" charset="0"/>
            <a:cs typeface="Arial" pitchFamily="34" charset="0"/>
          </a:endParaRPr>
        </a:p>
      </xdr:txBody>
    </xdr:sp>
    <xdr:clientData/>
  </xdr:twoCellAnchor>
  <xdr:twoCellAnchor>
    <xdr:from>
      <xdr:col>2</xdr:col>
      <xdr:colOff>19050</xdr:colOff>
      <xdr:row>4</xdr:row>
      <xdr:rowOff>142875</xdr:rowOff>
    </xdr:from>
    <xdr:to>
      <xdr:col>3</xdr:col>
      <xdr:colOff>276225</xdr:colOff>
      <xdr:row>6</xdr:row>
      <xdr:rowOff>47624</xdr:rowOff>
    </xdr:to>
    <xdr:sp macro="" textlink="">
      <xdr:nvSpPr>
        <xdr:cNvPr id="5" name="Rounded Rectangle 4">
          <a:hlinkClick xmlns:r="http://schemas.openxmlformats.org/officeDocument/2006/relationships" r:id="rId3"/>
        </xdr:cNvPr>
        <xdr:cNvSpPr/>
      </xdr:nvSpPr>
      <xdr:spPr>
        <a:xfrm>
          <a:off x="438150" y="790575"/>
          <a:ext cx="2076450" cy="228599"/>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to</a:t>
          </a:r>
          <a:r>
            <a:rPr lang="en-CA" sz="1000" b="1" baseline="0">
              <a:latin typeface="Arial" pitchFamily="34" charset="0"/>
              <a:cs typeface="Arial" pitchFamily="34" charset="0"/>
            </a:rPr>
            <a:t> Worksheet 1</a:t>
          </a:r>
          <a:endParaRPr lang="en-CA" sz="1000" b="1">
            <a:latin typeface="Arial" pitchFamily="34" charset="0"/>
            <a:cs typeface="Arial" pitchFamily="34" charset="0"/>
          </a:endParaRPr>
        </a:p>
      </xdr:txBody>
    </xdr:sp>
    <xdr:clientData/>
  </xdr:twoCellAnchor>
  <xdr:twoCellAnchor>
    <xdr:from>
      <xdr:col>3</xdr:col>
      <xdr:colOff>381001</xdr:colOff>
      <xdr:row>1</xdr:row>
      <xdr:rowOff>0</xdr:rowOff>
    </xdr:from>
    <xdr:to>
      <xdr:col>4</xdr:col>
      <xdr:colOff>552451</xdr:colOff>
      <xdr:row>2</xdr:row>
      <xdr:rowOff>76200</xdr:rowOff>
    </xdr:to>
    <xdr:sp macro="" textlink="">
      <xdr:nvSpPr>
        <xdr:cNvPr id="6" name="Rounded Rectangle 5">
          <a:hlinkClick xmlns:r="http://schemas.openxmlformats.org/officeDocument/2006/relationships" r:id="rId4"/>
        </xdr:cNvPr>
        <xdr:cNvSpPr/>
      </xdr:nvSpPr>
      <xdr:spPr>
        <a:xfrm>
          <a:off x="2619376" y="161925"/>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to</a:t>
          </a:r>
          <a:r>
            <a:rPr lang="en-CA" sz="1000" b="1" baseline="0">
              <a:latin typeface="Arial" pitchFamily="34" charset="0"/>
              <a:cs typeface="Arial" pitchFamily="34" charset="0"/>
            </a:rPr>
            <a:t> Project Statistics</a:t>
          </a:r>
          <a:endParaRPr lang="en-CA" sz="1000" b="1">
            <a:latin typeface="Arial" pitchFamily="34" charset="0"/>
            <a:cs typeface="Arial" pitchFamily="34" charset="0"/>
          </a:endParaRPr>
        </a:p>
      </xdr:txBody>
    </xdr:sp>
    <xdr:clientData/>
  </xdr:twoCellAnchor>
  <xdr:twoCellAnchor>
    <xdr:from>
      <xdr:col>3</xdr:col>
      <xdr:colOff>371476</xdr:colOff>
      <xdr:row>2</xdr:row>
      <xdr:rowOff>152400</xdr:rowOff>
    </xdr:from>
    <xdr:to>
      <xdr:col>4</xdr:col>
      <xdr:colOff>542926</xdr:colOff>
      <xdr:row>4</xdr:row>
      <xdr:rowOff>66675</xdr:rowOff>
    </xdr:to>
    <xdr:sp macro="" textlink="">
      <xdr:nvSpPr>
        <xdr:cNvPr id="7" name="Rounded Rectangle 6">
          <a:hlinkClick xmlns:r="http://schemas.openxmlformats.org/officeDocument/2006/relationships" r:id="rId5"/>
        </xdr:cNvPr>
        <xdr:cNvSpPr/>
      </xdr:nvSpPr>
      <xdr:spPr>
        <a:xfrm>
          <a:off x="2609851" y="476250"/>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to</a:t>
          </a:r>
          <a:r>
            <a:rPr lang="en-CA" sz="1000" b="1" baseline="0">
              <a:latin typeface="Arial" pitchFamily="34" charset="0"/>
              <a:cs typeface="Arial" pitchFamily="34" charset="0"/>
            </a:rPr>
            <a:t> </a:t>
          </a:r>
          <a:r>
            <a:rPr lang="en-CA" sz="1100" b="1" baseline="0">
              <a:solidFill>
                <a:schemeClr val="lt1"/>
              </a:solidFill>
              <a:latin typeface="+mn-lt"/>
              <a:ea typeface="+mn-ea"/>
              <a:cs typeface="+mn-cs"/>
            </a:rPr>
            <a:t>Q2 Budget Summary</a:t>
          </a:r>
          <a:endParaRPr lang="en-CA" sz="1000" b="1">
            <a:latin typeface="Arial" pitchFamily="34" charset="0"/>
            <a:cs typeface="Arial" pitchFamily="34" charset="0"/>
          </a:endParaRPr>
        </a:p>
      </xdr:txBody>
    </xdr:sp>
    <xdr:clientData/>
  </xdr:twoCellAnchor>
  <xdr:twoCellAnchor>
    <xdr:from>
      <xdr:col>3</xdr:col>
      <xdr:colOff>371475</xdr:colOff>
      <xdr:row>4</xdr:row>
      <xdr:rowOff>152400</xdr:rowOff>
    </xdr:from>
    <xdr:to>
      <xdr:col>4</xdr:col>
      <xdr:colOff>542925</xdr:colOff>
      <xdr:row>6</xdr:row>
      <xdr:rowOff>47625</xdr:rowOff>
    </xdr:to>
    <xdr:sp macro="" textlink="">
      <xdr:nvSpPr>
        <xdr:cNvPr id="8" name="Rounded Rectangle 7">
          <a:hlinkClick xmlns:r="http://schemas.openxmlformats.org/officeDocument/2006/relationships" r:id="rId6"/>
        </xdr:cNvPr>
        <xdr:cNvSpPr/>
      </xdr:nvSpPr>
      <xdr:spPr>
        <a:xfrm>
          <a:off x="2609850" y="800100"/>
          <a:ext cx="2076450" cy="21907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100" b="1">
              <a:solidFill>
                <a:schemeClr val="lt1"/>
              </a:solidFill>
              <a:latin typeface="+mn-lt"/>
              <a:ea typeface="+mn-ea"/>
              <a:cs typeface="+mn-cs"/>
            </a:rPr>
            <a:t>Back to</a:t>
          </a:r>
          <a:r>
            <a:rPr lang="en-CA" sz="1100" b="1" baseline="0">
              <a:solidFill>
                <a:schemeClr val="lt1"/>
              </a:solidFill>
              <a:latin typeface="+mn-lt"/>
              <a:ea typeface="+mn-ea"/>
              <a:cs typeface="+mn-cs"/>
            </a:rPr>
            <a:t> Worksheet 2</a:t>
          </a:r>
          <a:endParaRPr lang="en-CA" sz="1100" b="1">
            <a:solidFill>
              <a:schemeClr val="lt1"/>
            </a:solidFill>
            <a:latin typeface="+mn-lt"/>
            <a:ea typeface="+mn-ea"/>
            <a:cs typeface="+mn-cs"/>
          </a:endParaRPr>
        </a:p>
      </xdr:txBody>
    </xdr:sp>
    <xdr:clientData/>
  </xdr:twoCellAnchor>
  <xdr:twoCellAnchor>
    <xdr:from>
      <xdr:col>4</xdr:col>
      <xdr:colOff>647701</xdr:colOff>
      <xdr:row>1</xdr:row>
      <xdr:rowOff>0</xdr:rowOff>
    </xdr:from>
    <xdr:to>
      <xdr:col>4</xdr:col>
      <xdr:colOff>2724151</xdr:colOff>
      <xdr:row>2</xdr:row>
      <xdr:rowOff>76200</xdr:rowOff>
    </xdr:to>
    <xdr:sp macro="" textlink="">
      <xdr:nvSpPr>
        <xdr:cNvPr id="9" name="Rounded Rectangle 8">
          <a:hlinkClick xmlns:r="http://schemas.openxmlformats.org/officeDocument/2006/relationships" r:id="rId7"/>
        </xdr:cNvPr>
        <xdr:cNvSpPr/>
      </xdr:nvSpPr>
      <xdr:spPr>
        <a:xfrm>
          <a:off x="4791076" y="161925"/>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to</a:t>
          </a:r>
          <a:r>
            <a:rPr lang="en-CA" sz="1000" b="1" baseline="0">
              <a:latin typeface="Arial" pitchFamily="34" charset="0"/>
              <a:cs typeface="Arial" pitchFamily="34" charset="0"/>
            </a:rPr>
            <a:t> Schedule Summary</a:t>
          </a:r>
          <a:endParaRPr lang="en-CA" sz="1000" b="1">
            <a:latin typeface="Arial" pitchFamily="34" charset="0"/>
            <a:cs typeface="Arial" pitchFamily="34" charset="0"/>
          </a:endParaRPr>
        </a:p>
      </xdr:txBody>
    </xdr:sp>
    <xdr:clientData/>
  </xdr:twoCellAnchor>
  <xdr:twoCellAnchor>
    <xdr:from>
      <xdr:col>4</xdr:col>
      <xdr:colOff>638176</xdr:colOff>
      <xdr:row>2</xdr:row>
      <xdr:rowOff>152400</xdr:rowOff>
    </xdr:from>
    <xdr:to>
      <xdr:col>4</xdr:col>
      <xdr:colOff>2714626</xdr:colOff>
      <xdr:row>4</xdr:row>
      <xdr:rowOff>66675</xdr:rowOff>
    </xdr:to>
    <xdr:sp macro="" textlink="">
      <xdr:nvSpPr>
        <xdr:cNvPr id="10" name="Rounded Rectangle 9">
          <a:hlinkClick xmlns:r="http://schemas.openxmlformats.org/officeDocument/2006/relationships" r:id="rId8"/>
        </xdr:cNvPr>
        <xdr:cNvSpPr/>
      </xdr:nvSpPr>
      <xdr:spPr>
        <a:xfrm>
          <a:off x="4781551" y="476250"/>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a:t>
          </a:r>
          <a:r>
            <a:rPr lang="en-CA" sz="1100" b="1">
              <a:solidFill>
                <a:schemeClr val="lt1"/>
              </a:solidFill>
              <a:latin typeface="+mn-lt"/>
              <a:ea typeface="+mn-ea"/>
              <a:cs typeface="+mn-cs"/>
            </a:rPr>
            <a:t>to</a:t>
          </a:r>
          <a:r>
            <a:rPr lang="en-CA" sz="1100" b="1" baseline="0">
              <a:solidFill>
                <a:schemeClr val="lt1"/>
              </a:solidFill>
              <a:latin typeface="+mn-lt"/>
              <a:ea typeface="+mn-ea"/>
              <a:cs typeface="+mn-cs"/>
            </a:rPr>
            <a:t> Q3 Budget Summary</a:t>
          </a:r>
          <a:endParaRPr lang="en-CA" sz="1000" b="1">
            <a:latin typeface="Arial" pitchFamily="34" charset="0"/>
            <a:cs typeface="Arial" pitchFamily="34" charset="0"/>
          </a:endParaRPr>
        </a:p>
      </xdr:txBody>
    </xdr:sp>
    <xdr:clientData/>
  </xdr:twoCellAnchor>
  <xdr:twoCellAnchor>
    <xdr:from>
      <xdr:col>4</xdr:col>
      <xdr:colOff>2800351</xdr:colOff>
      <xdr:row>2</xdr:row>
      <xdr:rowOff>152400</xdr:rowOff>
    </xdr:from>
    <xdr:to>
      <xdr:col>4</xdr:col>
      <xdr:colOff>4876801</xdr:colOff>
      <xdr:row>4</xdr:row>
      <xdr:rowOff>66675</xdr:rowOff>
    </xdr:to>
    <xdr:sp macro="" textlink="">
      <xdr:nvSpPr>
        <xdr:cNvPr id="13" name="Rounded Rectangle 12">
          <a:hlinkClick xmlns:r="http://schemas.openxmlformats.org/officeDocument/2006/relationships" r:id="rId9"/>
        </xdr:cNvPr>
        <xdr:cNvSpPr/>
      </xdr:nvSpPr>
      <xdr:spPr>
        <a:xfrm>
          <a:off x="6943726" y="476250"/>
          <a:ext cx="2076450" cy="238125"/>
        </a:xfrm>
        <a:prstGeom prst="roundRect">
          <a:avLst/>
        </a:prstGeom>
        <a:solidFill>
          <a:schemeClr val="tx2"/>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000" b="1">
              <a:latin typeface="Arial" pitchFamily="34" charset="0"/>
              <a:cs typeface="Arial" pitchFamily="34" charset="0"/>
            </a:rPr>
            <a:t>Back </a:t>
          </a:r>
          <a:r>
            <a:rPr lang="en-CA" sz="1100" b="1">
              <a:solidFill>
                <a:schemeClr val="lt1"/>
              </a:solidFill>
              <a:latin typeface="+mn-lt"/>
              <a:ea typeface="+mn-ea"/>
              <a:cs typeface="+mn-cs"/>
            </a:rPr>
            <a:t>to</a:t>
          </a:r>
          <a:r>
            <a:rPr lang="en-CA" sz="1100" b="1" baseline="0">
              <a:solidFill>
                <a:schemeClr val="lt1"/>
              </a:solidFill>
              <a:latin typeface="+mn-lt"/>
              <a:ea typeface="+mn-ea"/>
              <a:cs typeface="+mn-cs"/>
            </a:rPr>
            <a:t> Q4 Budget Summary</a:t>
          </a:r>
          <a:endParaRPr lang="en-CA" sz="1000" b="1">
            <a:latin typeface="Arial" pitchFamily="34" charset="0"/>
            <a:cs typeface="Arial" pitchFamily="34" charset="0"/>
          </a:endParaRPr>
        </a:p>
      </xdr:txBody>
    </xdr:sp>
    <xdr:clientData/>
  </xdr:twoCellAnchor>
</xdr:wsDr>
</file>

<file path=xl/tables/table1.xml><?xml version="1.0" encoding="utf-8"?>
<table xmlns="http://schemas.openxmlformats.org/spreadsheetml/2006/main" id="5" name="Table5" displayName="Table5" ref="BQ23:CC86" totalsRowShown="0" headerRowDxfId="84" dataDxfId="82" headerRowBorderDxfId="83" tableBorderDxfId="81" totalsRowBorderDxfId="80" dataCellStyle="Comma">
  <autoFilter ref="BQ23:CC86"/>
  <tableColumns count="13">
    <tableColumn id="1" name="Column1" dataDxfId="79" dataCellStyle="Comma">
      <calculatedColumnFormula>M24+AA24+AO24+BC24</calculatedColumnFormula>
    </tableColumn>
    <tableColumn id="2" name="Column2" dataDxfId="78" dataCellStyle="Comma">
      <calculatedColumnFormula>N24+AB24+AP24+BD24</calculatedColumnFormula>
    </tableColumn>
    <tableColumn id="3" name="Column3" dataDxfId="77" dataCellStyle="Comma">
      <calculatedColumnFormula>O24+AC24+AQ24+BE24</calculatedColumnFormula>
    </tableColumn>
    <tableColumn id="4" name="Column4" dataDxfId="76" dataCellStyle="Comma">
      <calculatedColumnFormula>P24+AD24+AR24+BF24</calculatedColumnFormula>
    </tableColumn>
    <tableColumn id="5" name="Column5" dataDxfId="75" dataCellStyle="Comma">
      <calculatedColumnFormula>Q24+AE24+AS24+BG24</calculatedColumnFormula>
    </tableColumn>
    <tableColumn id="6" name="Column6" dataDxfId="74" dataCellStyle="Comma">
      <calculatedColumnFormula>R24+AF24+AT24+BH24</calculatedColumnFormula>
    </tableColumn>
    <tableColumn id="7" name="Column7" dataDxfId="73" dataCellStyle="Comma">
      <calculatedColumnFormula>S24+AG24+AU24+BI24</calculatedColumnFormula>
    </tableColumn>
    <tableColumn id="8" name="Column8" dataDxfId="72" dataCellStyle="Comma">
      <calculatedColumnFormula>T24+AH24+AV24+BJ24</calculatedColumnFormula>
    </tableColumn>
    <tableColumn id="9" name="Column9" dataDxfId="71" dataCellStyle="Comma">
      <calculatedColumnFormula>U24+AI24+AW24+BK24</calculatedColumnFormula>
    </tableColumn>
    <tableColumn id="10" name="Column10" dataDxfId="70" dataCellStyle="Comma">
      <calculatedColumnFormula>V24+AJ24+AX24+BL24</calculatedColumnFormula>
    </tableColumn>
    <tableColumn id="11" name="Column11" dataDxfId="69" dataCellStyle="Comma">
      <calculatedColumnFormula>W24+AK24+AY24+BM24</calculatedColumnFormula>
    </tableColumn>
    <tableColumn id="12" name="Column12" dataDxfId="68" dataCellStyle="Comma">
      <calculatedColumnFormula>X24+AL24+AZ24+BN24</calculatedColumnFormula>
    </tableColumn>
    <tableColumn id="13" name="Column13" dataDxfId="67" dataCellStyle="Comma">
      <calculatedColumnFormula>Y24+AM24+BA24+BO24</calculatedColumnFormula>
    </tableColumn>
  </tableColumns>
  <tableStyleInfo name="Table Style 1" showFirstColumn="0" showLastColumn="0" showRowStripes="1" showColumnStripes="0"/>
</table>
</file>

<file path=xl/tables/table2.xml><?xml version="1.0" encoding="utf-8"?>
<table xmlns="http://schemas.openxmlformats.org/spreadsheetml/2006/main" id="4" name="Table4" displayName="Table4" ref="D22:BJ84" totalsRowShown="0" headerRowDxfId="63" dataDxfId="62" tableBorderDxfId="61" headerRowCellStyle="Currency">
  <autoFilter ref="D22:BJ84"/>
  <tableColumns count="59">
    <tableColumn id="1" name="Column1" dataDxfId="60"/>
    <tableColumn id="2" name="Column2" dataDxfId="59"/>
    <tableColumn id="3" name="Column3" dataDxfId="58"/>
    <tableColumn id="4" name="Column4" dataDxfId="57"/>
    <tableColumn id="5" name="Column5" dataDxfId="56"/>
    <tableColumn id="6" name="Column6" dataDxfId="55"/>
    <tableColumn id="7" name="Column7" dataDxfId="54"/>
    <tableColumn id="8" name="Column8" dataDxfId="53" dataCellStyle="Currency"/>
    <tableColumn id="9" name="Column9" dataDxfId="52"/>
    <tableColumn id="10" name="Column10" dataDxfId="51" dataCellStyle="Currency"/>
    <tableColumn id="11" name="Column11" dataDxfId="50"/>
    <tableColumn id="12" name="Column12" dataDxfId="49" dataCellStyle="Currency"/>
    <tableColumn id="13" name="Column13" dataDxfId="48"/>
    <tableColumn id="14" name="Column14" dataDxfId="47" dataCellStyle="Currency"/>
    <tableColumn id="15" name="Column15" dataDxfId="46"/>
    <tableColumn id="16" name="Column16" dataDxfId="45">
      <calculatedColumnFormula>IF(J23="x","x","")</calculatedColumnFormula>
    </tableColumn>
    <tableColumn id="17" name="Column17" dataDxfId="44" dataCellStyle="Currency">
      <calculatedColumnFormula>IF($S23="x",$K23,"")</calculatedColumnFormula>
    </tableColumn>
    <tableColumn id="18" name="Column18" dataDxfId="43">
      <calculatedColumnFormula>IF(AND(J23="x",(OR($G23="x",$H23="x",$I23="x"))),"x","")</calculatedColumnFormula>
    </tableColumn>
    <tableColumn id="19" name="Column19" dataDxfId="42" dataCellStyle="Currency">
      <calculatedColumnFormula>IF(U23="x",$K23,"")</calculatedColumnFormula>
    </tableColumn>
    <tableColumn id="20" name="Column20" dataDxfId="41">
      <calculatedColumnFormula>IF(AND(J23="x",(OR($F23="x",$H23="x",$I23="x"))),"x","")</calculatedColumnFormula>
    </tableColumn>
    <tableColumn id="21" name="Column21" dataDxfId="40" dataCellStyle="Currency">
      <calculatedColumnFormula>IF(W23="x",K23,"")</calculatedColumnFormula>
    </tableColumn>
    <tableColumn id="22" name="Column22" dataDxfId="39">
      <calculatedColumnFormula>IF(AND(J23="x",$I23="x"),"x","")</calculatedColumnFormula>
    </tableColumn>
    <tableColumn id="23" name="Column23" dataDxfId="38" dataCellStyle="Currency">
      <calculatedColumnFormula>IF(Y23="x",K23,"")</calculatedColumnFormula>
    </tableColumn>
    <tableColumn id="24" name="Column24" dataDxfId="37"/>
    <tableColumn id="25" name="Column25" dataDxfId="36">
      <calculatedColumnFormula>IF(L23="x","x","")</calculatedColumnFormula>
    </tableColumn>
    <tableColumn id="26" name="Column26" dataDxfId="35" dataCellStyle="Currency">
      <calculatedColumnFormula>IF($AB23="x",$M23,"")</calculatedColumnFormula>
    </tableColumn>
    <tableColumn id="27" name="Column27" dataDxfId="34">
      <calculatedColumnFormula>IF(AND(L23="x",(OR($G23="x",$H23="x",$I23="x"))),"x","")</calculatedColumnFormula>
    </tableColumn>
    <tableColumn id="28" name="Column28" dataDxfId="33" dataCellStyle="Currency">
      <calculatedColumnFormula>IF(AD23="x",$M23,"")</calculatedColumnFormula>
    </tableColumn>
    <tableColumn id="29" name="Column29" dataDxfId="32">
      <calculatedColumnFormula>IF(AND(L23="x",(OR($F23="x",$H23="x",$I23="x"))),"x","")</calculatedColumnFormula>
    </tableColumn>
    <tableColumn id="30" name="Column30" dataDxfId="31" dataCellStyle="Currency">
      <calculatedColumnFormula>IF(AF23="x",M23,"")</calculatedColumnFormula>
    </tableColumn>
    <tableColumn id="31" name="Column31" dataDxfId="30">
      <calculatedColumnFormula>IF(AND(L23="x",$I23="x"),"x","")</calculatedColumnFormula>
    </tableColumn>
    <tableColumn id="32" name="Column32" dataDxfId="29" dataCellStyle="Currency">
      <calculatedColumnFormula>IF(AH23="x",M23,"")</calculatedColumnFormula>
    </tableColumn>
    <tableColumn id="33" name="Column33" dataDxfId="28"/>
    <tableColumn id="34" name="Column34" dataDxfId="27">
      <calculatedColumnFormula>IF(N23="x","x","")</calculatedColumnFormula>
    </tableColumn>
    <tableColumn id="35" name="Column35" dataDxfId="26" dataCellStyle="Currency">
      <calculatedColumnFormula>IF($AK23="x",$O23,"")</calculatedColumnFormula>
    </tableColumn>
    <tableColumn id="36" name="Column36" dataDxfId="25">
      <calculatedColumnFormula>IF(AND(N23="x",(OR($G23="x",$H23="x",$I23="x"))),"x","")</calculatedColumnFormula>
    </tableColumn>
    <tableColumn id="37" name="Column37" dataDxfId="24" dataCellStyle="Currency">
      <calculatedColumnFormula>IF(AM23="x",$O23,"")</calculatedColumnFormula>
    </tableColumn>
    <tableColumn id="38" name="Column38" dataDxfId="23">
      <calculatedColumnFormula>IF(AND(N23="x",(OR($F23="x",$H23="x",$I23="x"))),"x","")</calculatedColumnFormula>
    </tableColumn>
    <tableColumn id="39" name="Column39" dataDxfId="22" dataCellStyle="Currency">
      <calculatedColumnFormula>IF(AO23="x",O23,"")</calculatedColumnFormula>
    </tableColumn>
    <tableColumn id="40" name="Column40" dataDxfId="21">
      <calculatedColumnFormula>IF(AND(N23="x",$I23="x"),"x","")</calculatedColumnFormula>
    </tableColumn>
    <tableColumn id="41" name="Column41" dataDxfId="20" dataCellStyle="Currency">
      <calculatedColumnFormula>IF(AQ23="x",O23,"")</calculatedColumnFormula>
    </tableColumn>
    <tableColumn id="42" name="Column42" dataDxfId="19"/>
    <tableColumn id="43" name="Column43" dataDxfId="18">
      <calculatedColumnFormula>IF(P23="x","x","")</calculatedColumnFormula>
    </tableColumn>
    <tableColumn id="44" name="Column44" dataDxfId="17" dataCellStyle="Currency">
      <calculatedColumnFormula>IF($AT23="x",$Q23,"")</calculatedColumnFormula>
    </tableColumn>
    <tableColumn id="45" name="Column45" dataDxfId="16">
      <calculatedColumnFormula>IF(AND(P23="x",(OR($G23="x",$H23="x",$I23="x"))),"x","")</calculatedColumnFormula>
    </tableColumn>
    <tableColumn id="46" name="Column46" dataDxfId="15" dataCellStyle="Currency">
      <calculatedColumnFormula>IF(AV23="x",$Q23,"")</calculatedColumnFormula>
    </tableColumn>
    <tableColumn id="47" name="Column47" dataDxfId="14">
      <calculatedColumnFormula>IF(AND(P23="x",(OR($F23="x",$H23="x",$I23="x"))),"x","")</calculatedColumnFormula>
    </tableColumn>
    <tableColumn id="48" name="Column48" dataDxfId="13" dataCellStyle="Currency">
      <calculatedColumnFormula>IF(AX23="x",Q23,"")</calculatedColumnFormula>
    </tableColumn>
    <tableColumn id="49" name="Column49" dataDxfId="12">
      <calculatedColumnFormula>IF(AND(P23="x",$I23="x"),"x","")</calculatedColumnFormula>
    </tableColumn>
    <tableColumn id="50" name="Column50" dataDxfId="11" dataCellStyle="Currency">
      <calculatedColumnFormula>IF(AZ23="x",Q23,"")</calculatedColumnFormula>
    </tableColumn>
    <tableColumn id="51" name="Column51" dataDxfId="10"/>
    <tableColumn id="52" name="Column52" dataDxfId="9">
      <calculatedColumnFormula>IF(OR(S23="x",AB23="x",AK23="x",AT23="x"),"x","")</calculatedColumnFormula>
    </tableColumn>
    <tableColumn id="53" name="Column53" dataDxfId="8" dataCellStyle="Currency">
      <calculatedColumnFormula>K23+M23+O23+Q23</calculatedColumnFormula>
    </tableColumn>
    <tableColumn id="54" name="Column54" dataDxfId="7">
      <calculatedColumnFormula>IF(OR(U23="x",AD23="x",AM23="x",AV23="x"),"x","")</calculatedColumnFormula>
    </tableColumn>
    <tableColumn id="55" name="Column55" dataDxfId="6" dataCellStyle="Currency">
      <calculatedColumnFormula>IF(BE23="x",($K23+$M23+$O23+$Q23),"")</calculatedColumnFormula>
    </tableColumn>
    <tableColumn id="56" name="Column56" dataDxfId="5">
      <calculatedColumnFormula>IF(OR(W23="x",AF23="x",AO23="x",AX23="x"),"x","")</calculatedColumnFormula>
    </tableColumn>
    <tableColumn id="57" name="Column57" dataDxfId="4" dataCellStyle="Currency">
      <calculatedColumnFormula>IF(BG23="x",($K23+$M23+$O23+$Q23),"")</calculatedColumnFormula>
    </tableColumn>
    <tableColumn id="58" name="Column58" dataDxfId="3">
      <calculatedColumnFormula>IF(OR(Y23="x",AH23="x",AQ23="x",AZ23="x"),"x","")</calculatedColumnFormula>
    </tableColumn>
    <tableColumn id="59" name="Column59" dataDxfId="2" dataCellStyle="Currency">
      <calculatedColumnFormula>IF(BI23="x",($K23+$M23+$O23+$Q23),"")</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justice.gov.nu.ca/apps/fetch/download.aspx?file=%2fapps%2fuploads%2ffiles%2fconsolidated+law%2foriginal%2fenvironmental+protection+act%2f633404216383300000-662918185-reg558.pdf" TargetMode="External"/><Relationship Id="rId7" Type="http://schemas.openxmlformats.org/officeDocument/2006/relationships/drawing" Target="../drawings/drawing3.xml"/><Relationship Id="rId2" Type="http://schemas.openxmlformats.org/officeDocument/2006/relationships/hyperlink" Target="https://www.ec.gc.ca/ee-ue/default.asp?lang=En&amp;n=EED2E58C-1" TargetMode="External"/><Relationship Id="rId1" Type="http://schemas.openxmlformats.org/officeDocument/2006/relationships/hyperlink" Target="http://www.aadnc-aandc.gc.ca/eng/1100100014664/1100100014675" TargetMode="External"/><Relationship Id="rId6" Type="http://schemas.openxmlformats.org/officeDocument/2006/relationships/printerSettings" Target="../printerSettings/printerSettings3.bin"/><Relationship Id="rId5" Type="http://schemas.openxmlformats.org/officeDocument/2006/relationships/hyperlink" Target="http://www.env.gov.yk.ca/environment-you/spills.php" TargetMode="External"/><Relationship Id="rId4" Type="http://schemas.openxmlformats.org/officeDocument/2006/relationships/hyperlink" Target="https://www.justice.gov.nt.ca/en/files/legislation/environmental-protection/environmental-protection.r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justice.gov.nu.ca/apps/fetch/download.aspx?file=%2fapps%2fuploads%2ffiles%2fconsolidated+law%2foriginal%2fenvironmental+protection+act%2f633404216383300000-662918185-reg558.pdf" TargetMode="External"/><Relationship Id="rId2" Type="http://schemas.openxmlformats.org/officeDocument/2006/relationships/hyperlink" Target="https://www.ec.gc.ca/ee-ue/default.asp?lang=En&amp;n=EED2E58C-1" TargetMode="External"/><Relationship Id="rId1" Type="http://schemas.openxmlformats.org/officeDocument/2006/relationships/hyperlink" Target="http://www.aadnc-aandc.gc.ca/eng/1100100014664/1100100014675" TargetMode="External"/><Relationship Id="rId6" Type="http://schemas.openxmlformats.org/officeDocument/2006/relationships/printerSettings" Target="../printerSettings/printerSettings7.bin"/><Relationship Id="rId5" Type="http://schemas.openxmlformats.org/officeDocument/2006/relationships/hyperlink" Target="http://www.env.gov.yk.ca/environment-you/spills.php" TargetMode="External"/><Relationship Id="rId4" Type="http://schemas.openxmlformats.org/officeDocument/2006/relationships/hyperlink" Target="https://www.justice.gov.nt.ca/en/files/legislation/environmental-protection/environmental-protection.r2.pdf" TargetMode="External"/></Relationships>
</file>

<file path=xl/worksheets/sheet1.xml><?xml version="1.0" encoding="utf-8"?>
<worksheet xmlns="http://schemas.openxmlformats.org/spreadsheetml/2006/main" xmlns:r="http://schemas.openxmlformats.org/officeDocument/2006/relationships">
  <dimension ref="A1:O8"/>
  <sheetViews>
    <sheetView showGridLines="0" workbookViewId="0"/>
  </sheetViews>
  <sheetFormatPr defaultColWidth="9.109375" defaultRowHeight="13.2"/>
  <cols>
    <col min="1" max="1" width="2.33203125" style="29" customWidth="1"/>
    <col min="2" max="2" width="3.6640625" style="33" customWidth="1"/>
    <col min="3" max="3" width="88.44140625" style="33" customWidth="1"/>
    <col min="4" max="16384" width="9.109375" style="33"/>
  </cols>
  <sheetData>
    <row r="1" spans="1:15" s="223" customFormat="1">
      <c r="A1" s="18"/>
      <c r="B1" s="2"/>
      <c r="C1" s="18"/>
      <c r="D1" s="33"/>
      <c r="E1" s="33"/>
      <c r="F1" s="33"/>
      <c r="G1" s="33"/>
      <c r="H1" s="33"/>
      <c r="I1" s="33"/>
      <c r="J1" s="33"/>
      <c r="K1" s="33"/>
      <c r="L1" s="33"/>
      <c r="M1" s="33"/>
      <c r="N1" s="33"/>
      <c r="O1" s="33"/>
    </row>
    <row r="2" spans="1:15" ht="17.399999999999999">
      <c r="A2" s="33"/>
      <c r="B2" s="30"/>
      <c r="C2" s="225" t="s">
        <v>226</v>
      </c>
    </row>
    <row r="3" spans="1:15" s="223" customFormat="1">
      <c r="B3" s="2"/>
      <c r="D3" s="33"/>
      <c r="E3" s="33"/>
      <c r="F3" s="33"/>
      <c r="G3" s="33"/>
      <c r="H3" s="33"/>
      <c r="I3" s="33"/>
      <c r="J3" s="33"/>
      <c r="K3" s="33"/>
      <c r="L3" s="33"/>
      <c r="M3" s="33"/>
      <c r="N3" s="33"/>
      <c r="O3" s="33"/>
    </row>
    <row r="4" spans="1:15" ht="224.4">
      <c r="A4" s="224"/>
      <c r="B4" s="30"/>
      <c r="C4" s="226" t="s">
        <v>279</v>
      </c>
    </row>
    <row r="5" spans="1:15" ht="51" customHeight="1">
      <c r="C5" s="226" t="s">
        <v>227</v>
      </c>
    </row>
    <row r="6" spans="1:15" ht="49.5" customHeight="1">
      <c r="C6" s="226" t="s">
        <v>228</v>
      </c>
    </row>
    <row r="7" spans="1:15" ht="48.75" customHeight="1">
      <c r="C7" s="226" t="s">
        <v>229</v>
      </c>
    </row>
    <row r="8" spans="1:15" ht="39.6">
      <c r="C8" s="226" t="s">
        <v>280</v>
      </c>
    </row>
  </sheetData>
  <sheetProtection password="CB87"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8"/>
  <dimension ref="A1:CD223"/>
  <sheetViews>
    <sheetView showGridLines="0" zoomScaleNormal="100" zoomScaleSheetLayoutView="100" workbookViewId="0">
      <pane ySplit="23" topLeftCell="A141" activePane="bottomLeft" state="frozen"/>
      <selection pane="bottomLeft" activeCell="C19" sqref="C19:K19"/>
    </sheetView>
  </sheetViews>
  <sheetFormatPr defaultColWidth="9.109375" defaultRowHeight="13.2"/>
  <cols>
    <col min="1" max="1" width="2.33203125" style="3" customWidth="1"/>
    <col min="2" max="2" width="3.6640625" style="3" customWidth="1"/>
    <col min="3" max="5" width="26.109375" style="47" customWidth="1"/>
    <col min="6" max="6" width="8.6640625" style="48" customWidth="1"/>
    <col min="7" max="11" width="8.6640625" style="49" customWidth="1"/>
    <col min="12" max="12" width="2.5546875" style="3" customWidth="1"/>
    <col min="13" max="13" width="13.44140625" style="49" customWidth="1"/>
    <col min="14" max="25" width="8.6640625" style="49" customWidth="1"/>
    <col min="26" max="26" width="2.5546875" style="3" customWidth="1"/>
    <col min="27" max="27" width="13.44140625" style="49" customWidth="1"/>
    <col min="28" max="39" width="8.6640625" style="49" customWidth="1"/>
    <col min="40" max="40" width="2.5546875" style="3" customWidth="1"/>
    <col min="41" max="41" width="13.44140625" style="49" customWidth="1"/>
    <col min="42" max="53" width="8.6640625" style="49" customWidth="1"/>
    <col min="54" max="54" width="2.5546875" style="3" customWidth="1"/>
    <col min="55" max="55" width="13.44140625" style="49" customWidth="1"/>
    <col min="56" max="67" width="8.6640625" style="49" customWidth="1"/>
    <col min="68" max="68" width="2.5546875" style="3" customWidth="1"/>
    <col min="69" max="69" width="13.44140625" style="49" customWidth="1"/>
    <col min="70" max="77" width="13" style="49" customWidth="1"/>
    <col min="78" max="81" width="14.33203125" style="49" customWidth="1"/>
    <col min="82" max="16384" width="9.109375" style="50"/>
  </cols>
  <sheetData>
    <row r="1" spans="2:81" s="15" customFormat="1"/>
    <row r="2" spans="2:81" s="15" customFormat="1">
      <c r="B2" s="21"/>
    </row>
    <row r="3" spans="2:81">
      <c r="G3" s="2"/>
      <c r="H3" s="18"/>
      <c r="I3" s="18"/>
      <c r="J3" s="18"/>
      <c r="K3" s="18"/>
    </row>
    <row r="4" spans="2:81" s="6" customFormat="1" ht="38.1" customHeight="1">
      <c r="B4" s="8"/>
      <c r="C4" s="335" t="e">
        <f>"Worksheet 1- Employment and Training Record"&amp;CHAR(10)&amp;#REF!&amp;" - FY "&amp;RIGHT(#REF!,7)</f>
        <v>#REF!</v>
      </c>
      <c r="D4" s="336"/>
      <c r="E4" s="336"/>
      <c r="F4" s="337"/>
      <c r="G4" s="66"/>
      <c r="H4" s="227"/>
      <c r="I4" s="227"/>
      <c r="J4" s="227"/>
      <c r="K4" s="227"/>
      <c r="M4" s="202"/>
      <c r="N4" s="202"/>
      <c r="O4" s="202"/>
      <c r="P4" s="202"/>
      <c r="Q4" s="202"/>
      <c r="R4" s="202"/>
      <c r="S4" s="202"/>
      <c r="T4" s="202"/>
      <c r="U4" s="202"/>
      <c r="V4" s="202"/>
      <c r="W4" s="202"/>
      <c r="X4" s="202"/>
      <c r="Y4" s="202"/>
      <c r="Z4" s="8"/>
      <c r="AA4" s="202"/>
      <c r="AB4" s="202"/>
      <c r="AC4" s="202"/>
      <c r="AD4" s="202"/>
      <c r="AE4" s="202"/>
      <c r="AF4" s="202"/>
      <c r="AG4" s="202"/>
      <c r="AH4" s="202"/>
      <c r="AI4" s="202"/>
      <c r="AJ4" s="202"/>
      <c r="AK4" s="202"/>
      <c r="AL4" s="202"/>
      <c r="AM4" s="202"/>
      <c r="AN4" s="8"/>
      <c r="AO4" s="202"/>
      <c r="AP4" s="202"/>
      <c r="AQ4" s="202"/>
      <c r="AR4" s="202"/>
      <c r="AS4" s="202"/>
      <c r="AT4" s="202"/>
      <c r="AU4" s="202"/>
      <c r="AV4" s="202"/>
      <c r="AW4" s="202"/>
      <c r="AX4" s="202"/>
      <c r="AY4" s="202"/>
      <c r="AZ4" s="202"/>
      <c r="BA4" s="202"/>
      <c r="BB4" s="8"/>
      <c r="BC4" s="202"/>
      <c r="BD4" s="202"/>
      <c r="BE4" s="202"/>
      <c r="BF4" s="202"/>
      <c r="BG4" s="202"/>
      <c r="BH4" s="202"/>
      <c r="BI4" s="202"/>
      <c r="BJ4" s="202"/>
      <c r="BK4" s="202"/>
      <c r="BL4" s="202"/>
      <c r="BM4" s="202"/>
      <c r="BN4" s="202"/>
      <c r="BO4" s="202"/>
      <c r="BP4" s="8"/>
      <c r="BQ4" s="202"/>
      <c r="BR4" s="202"/>
      <c r="BS4" s="202"/>
      <c r="BT4" s="202"/>
      <c r="BU4" s="202"/>
      <c r="BV4" s="202"/>
      <c r="BW4" s="202"/>
      <c r="BX4" s="202"/>
      <c r="BY4" s="202"/>
      <c r="BZ4" s="202"/>
      <c r="CA4" s="202"/>
      <c r="CB4" s="202"/>
      <c r="CC4" s="202"/>
    </row>
    <row r="5" spans="2:81" s="1" customFormat="1" ht="4.5" customHeight="1">
      <c r="D5" s="42"/>
      <c r="E5" s="42"/>
      <c r="F5" s="42"/>
      <c r="G5" s="2"/>
      <c r="H5" s="18"/>
      <c r="I5" s="18"/>
      <c r="J5" s="18"/>
      <c r="K5" s="18"/>
      <c r="L5" s="23"/>
      <c r="M5" s="58"/>
    </row>
    <row r="6" spans="2:81" s="18" customFormat="1" ht="15.75" customHeight="1">
      <c r="C6" s="338" t="s">
        <v>160</v>
      </c>
      <c r="D6" s="339"/>
      <c r="E6" s="339"/>
      <c r="F6" s="340"/>
      <c r="G6" s="2"/>
      <c r="L6" s="23"/>
      <c r="M6" s="58"/>
      <c r="N6" s="58"/>
      <c r="O6" s="58"/>
      <c r="P6" s="58"/>
      <c r="Q6" s="58"/>
      <c r="R6" s="58"/>
      <c r="S6" s="58"/>
      <c r="T6" s="58"/>
      <c r="U6" s="58"/>
      <c r="V6" s="58"/>
      <c r="W6" s="58"/>
      <c r="X6" s="58"/>
      <c r="Y6" s="58"/>
      <c r="AA6" s="58"/>
      <c r="AB6" s="58"/>
      <c r="AC6" s="58"/>
      <c r="AD6" s="58"/>
      <c r="AE6" s="58"/>
      <c r="AF6" s="58"/>
      <c r="AG6" s="58"/>
      <c r="AH6" s="58"/>
      <c r="AI6" s="58"/>
      <c r="AJ6" s="58"/>
      <c r="AK6" s="58"/>
      <c r="AL6" s="58"/>
      <c r="AM6" s="58"/>
      <c r="AO6" s="58"/>
      <c r="AP6" s="58"/>
      <c r="AQ6" s="58"/>
      <c r="AR6" s="58"/>
      <c r="AS6" s="58"/>
      <c r="AT6" s="58"/>
      <c r="AU6" s="58"/>
      <c r="AV6" s="58"/>
      <c r="AW6" s="58"/>
      <c r="AX6" s="58"/>
      <c r="AY6" s="58"/>
      <c r="AZ6" s="58"/>
      <c r="BA6" s="58"/>
      <c r="BC6" s="58"/>
      <c r="BD6" s="58"/>
      <c r="BE6" s="58"/>
      <c r="BF6" s="58"/>
      <c r="BG6" s="58"/>
      <c r="BH6" s="58"/>
      <c r="BI6" s="58"/>
      <c r="BJ6" s="58"/>
      <c r="BK6" s="58"/>
      <c r="BL6" s="58"/>
      <c r="BM6" s="58"/>
      <c r="BN6" s="58"/>
      <c r="BO6" s="58"/>
      <c r="BQ6" s="58"/>
      <c r="BR6" s="58"/>
      <c r="BS6" s="58"/>
      <c r="BT6" s="58"/>
      <c r="BU6" s="58"/>
      <c r="BV6" s="58"/>
      <c r="BW6" s="58"/>
      <c r="BX6" s="58"/>
      <c r="BY6" s="58"/>
      <c r="BZ6" s="58"/>
      <c r="CA6" s="58"/>
      <c r="CB6" s="58"/>
      <c r="CC6" s="58"/>
    </row>
    <row r="7" spans="2:81" s="2" customFormat="1">
      <c r="C7" s="70" t="s">
        <v>46</v>
      </c>
      <c r="D7" s="257" t="s">
        <v>158</v>
      </c>
      <c r="E7" s="274" t="s">
        <v>230</v>
      </c>
      <c r="F7" s="275"/>
      <c r="L7" s="217"/>
      <c r="M7" s="218"/>
      <c r="N7" s="218"/>
      <c r="O7" s="218"/>
      <c r="P7" s="218"/>
      <c r="Q7" s="218"/>
      <c r="R7" s="218"/>
      <c r="S7" s="218"/>
      <c r="T7" s="218"/>
      <c r="U7" s="218"/>
      <c r="V7" s="218"/>
      <c r="W7" s="218"/>
      <c r="X7" s="218"/>
      <c r="Y7" s="218"/>
      <c r="AA7" s="218"/>
      <c r="AB7" s="218"/>
      <c r="AC7" s="218"/>
      <c r="AD7" s="218"/>
      <c r="AE7" s="218"/>
      <c r="AF7" s="218"/>
      <c r="AG7" s="218"/>
      <c r="AH7" s="218"/>
      <c r="AI7" s="218"/>
      <c r="AJ7" s="218"/>
      <c r="AK7" s="218"/>
      <c r="AL7" s="218"/>
      <c r="AM7" s="218"/>
      <c r="AO7" s="218"/>
      <c r="AP7" s="218"/>
      <c r="AQ7" s="218"/>
      <c r="AR7" s="218"/>
      <c r="AS7" s="218"/>
      <c r="AT7" s="218"/>
      <c r="AU7" s="218"/>
      <c r="AV7" s="218"/>
      <c r="AW7" s="218"/>
      <c r="AX7" s="218"/>
      <c r="AY7" s="218"/>
      <c r="AZ7" s="218"/>
      <c r="BA7" s="218"/>
      <c r="BC7" s="218"/>
      <c r="BD7" s="218"/>
      <c r="BE7" s="218"/>
      <c r="BF7" s="218"/>
      <c r="BG7" s="218"/>
      <c r="BH7" s="218"/>
      <c r="BI7" s="218"/>
      <c r="BJ7" s="218"/>
      <c r="BK7" s="218"/>
      <c r="BL7" s="218"/>
      <c r="BM7" s="218"/>
      <c r="BN7" s="218"/>
      <c r="BO7" s="218"/>
      <c r="BQ7" s="218"/>
      <c r="BR7" s="218"/>
      <c r="BS7" s="218"/>
      <c r="BT7" s="218"/>
      <c r="BU7" s="218"/>
      <c r="BV7" s="218"/>
      <c r="BW7" s="218"/>
      <c r="BX7" s="218"/>
      <c r="BY7" s="218"/>
      <c r="BZ7" s="218"/>
      <c r="CA7" s="218"/>
      <c r="CB7" s="218"/>
      <c r="CC7" s="218"/>
    </row>
    <row r="8" spans="2:81" s="18" customFormat="1">
      <c r="C8" s="221" t="s">
        <v>161</v>
      </c>
      <c r="D8" s="207"/>
      <c r="E8" s="288" t="str">
        <f t="shared" ref="E8:E14" si="0" xml:space="preserve"> IF(D8="","",(SUMIFS(BQ23:BQ84,C24:C85,C8,K24:K85,"=x"))  /  (SUMIF(C24:C85,C8,BQ24:BQ85)))</f>
        <v/>
      </c>
      <c r="F8" s="289"/>
      <c r="G8" s="2"/>
      <c r="H8" s="2"/>
      <c r="L8" s="23"/>
      <c r="M8" s="58"/>
      <c r="N8" s="58"/>
      <c r="O8" s="58"/>
      <c r="P8" s="58"/>
      <c r="Q8" s="58"/>
      <c r="R8" s="58"/>
      <c r="S8" s="58"/>
      <c r="T8" s="58"/>
      <c r="U8" s="58"/>
      <c r="V8" s="58"/>
      <c r="W8" s="58"/>
      <c r="X8" s="58"/>
      <c r="Y8" s="58"/>
      <c r="AA8" s="58"/>
      <c r="AB8" s="58"/>
      <c r="AC8" s="58"/>
      <c r="AD8" s="58"/>
      <c r="AE8" s="58"/>
      <c r="AF8" s="58"/>
      <c r="AG8" s="58"/>
      <c r="AH8" s="58"/>
      <c r="AI8" s="58"/>
      <c r="AJ8" s="58"/>
      <c r="AK8" s="58"/>
      <c r="AL8" s="58"/>
      <c r="AM8" s="58"/>
      <c r="AO8" s="58"/>
      <c r="AP8" s="58"/>
      <c r="AQ8" s="58"/>
      <c r="AR8" s="58"/>
      <c r="AS8" s="58"/>
      <c r="AT8" s="58"/>
      <c r="AU8" s="58"/>
      <c r="AV8" s="58"/>
      <c r="AW8" s="58"/>
      <c r="AX8" s="58"/>
      <c r="AY8" s="58"/>
      <c r="AZ8" s="58"/>
      <c r="BA8" s="58"/>
      <c r="BC8" s="58"/>
      <c r="BD8" s="58"/>
      <c r="BE8" s="58"/>
      <c r="BF8" s="58"/>
      <c r="BG8" s="58"/>
      <c r="BH8" s="58"/>
      <c r="BI8" s="58"/>
      <c r="BJ8" s="58"/>
      <c r="BK8" s="58"/>
      <c r="BL8" s="58"/>
      <c r="BM8" s="58"/>
      <c r="BN8" s="58"/>
      <c r="BO8" s="58"/>
      <c r="BQ8" s="58"/>
      <c r="BR8" s="58"/>
      <c r="BS8" s="58"/>
      <c r="BT8" s="58"/>
      <c r="BU8" s="58"/>
      <c r="BV8" s="58"/>
      <c r="BW8" s="58"/>
      <c r="BX8" s="58"/>
      <c r="BY8" s="58"/>
      <c r="BZ8" s="58"/>
      <c r="CA8" s="58"/>
      <c r="CB8" s="58"/>
      <c r="CC8" s="58"/>
    </row>
    <row r="9" spans="2:81" s="18" customFormat="1">
      <c r="C9" s="221" t="s">
        <v>161</v>
      </c>
      <c r="D9" s="207"/>
      <c r="E9" s="288" t="str">
        <f t="shared" si="0"/>
        <v/>
      </c>
      <c r="F9" s="289"/>
      <c r="G9" s="2"/>
      <c r="L9" s="23"/>
      <c r="M9" s="58"/>
      <c r="N9" s="58"/>
      <c r="O9" s="58"/>
      <c r="P9" s="58"/>
      <c r="Q9" s="58"/>
      <c r="R9" s="58"/>
      <c r="S9" s="58"/>
      <c r="T9" s="58"/>
      <c r="U9" s="58"/>
      <c r="V9" s="58"/>
      <c r="W9" s="58"/>
      <c r="X9" s="58"/>
      <c r="Y9" s="58"/>
      <c r="AA9" s="58"/>
      <c r="AB9" s="58"/>
      <c r="AC9" s="58"/>
      <c r="AD9" s="58"/>
      <c r="AE9" s="58"/>
      <c r="AF9" s="58"/>
      <c r="AG9" s="58"/>
      <c r="AH9" s="58"/>
      <c r="AI9" s="58"/>
      <c r="AJ9" s="58"/>
      <c r="AK9" s="58"/>
      <c r="AL9" s="58"/>
      <c r="AM9" s="58"/>
      <c r="AO9" s="58"/>
      <c r="AP9" s="58"/>
      <c r="AQ9" s="58"/>
      <c r="AR9" s="58"/>
      <c r="AS9" s="58"/>
      <c r="AT9" s="58"/>
      <c r="AU9" s="58"/>
      <c r="AV9" s="58"/>
      <c r="AW9" s="58"/>
      <c r="AX9" s="58"/>
      <c r="AY9" s="58"/>
      <c r="AZ9" s="58"/>
      <c r="BA9" s="58"/>
      <c r="BC9" s="58"/>
      <c r="BD9" s="58"/>
      <c r="BE9" s="58"/>
      <c r="BF9" s="58"/>
      <c r="BG9" s="58"/>
      <c r="BH9" s="58"/>
      <c r="BI9" s="58"/>
      <c r="BJ9" s="58"/>
      <c r="BK9" s="58"/>
      <c r="BL9" s="58"/>
      <c r="BM9" s="58"/>
      <c r="BN9" s="58"/>
      <c r="BO9" s="58"/>
      <c r="BQ9" s="58"/>
      <c r="BR9" s="58"/>
      <c r="BS9" s="58"/>
      <c r="BT9" s="58"/>
      <c r="BU9" s="58"/>
      <c r="BV9" s="58"/>
      <c r="BW9" s="58"/>
      <c r="BX9" s="58"/>
      <c r="BY9" s="58"/>
      <c r="BZ9" s="58"/>
      <c r="CA9" s="58"/>
      <c r="CB9" s="58"/>
      <c r="CC9" s="58"/>
    </row>
    <row r="10" spans="2:81" s="18" customFormat="1">
      <c r="C10" s="221" t="s">
        <v>161</v>
      </c>
      <c r="D10" s="207"/>
      <c r="E10" s="288" t="str">
        <f t="shared" si="0"/>
        <v/>
      </c>
      <c r="F10" s="289"/>
      <c r="G10" s="2"/>
      <c r="L10" s="23"/>
      <c r="M10" s="58"/>
      <c r="N10" s="58"/>
      <c r="O10" s="58"/>
      <c r="P10" s="58"/>
      <c r="Q10" s="58"/>
      <c r="R10" s="58"/>
      <c r="S10" s="58"/>
      <c r="T10" s="58"/>
      <c r="U10" s="58"/>
      <c r="V10" s="58"/>
      <c r="W10" s="58"/>
      <c r="X10" s="58"/>
      <c r="Y10" s="58"/>
      <c r="AA10" s="58"/>
      <c r="AB10" s="58"/>
      <c r="AC10" s="58"/>
      <c r="AD10" s="58"/>
      <c r="AE10" s="58"/>
      <c r="AF10" s="58"/>
      <c r="AG10" s="58"/>
      <c r="AH10" s="58"/>
      <c r="AI10" s="58"/>
      <c r="AJ10" s="58"/>
      <c r="AK10" s="58"/>
      <c r="AL10" s="58"/>
      <c r="AM10" s="58"/>
      <c r="AO10" s="58"/>
      <c r="AP10" s="58"/>
      <c r="AQ10" s="58"/>
      <c r="AR10" s="58"/>
      <c r="AS10" s="58"/>
      <c r="AT10" s="58"/>
      <c r="AU10" s="58"/>
      <c r="AV10" s="58"/>
      <c r="AW10" s="58"/>
      <c r="AX10" s="58"/>
      <c r="AY10" s="58"/>
      <c r="AZ10" s="58"/>
      <c r="BA10" s="58"/>
      <c r="BC10" s="58"/>
      <c r="BD10" s="58"/>
      <c r="BE10" s="58"/>
      <c r="BF10" s="58"/>
      <c r="BG10" s="58"/>
      <c r="BH10" s="58"/>
      <c r="BI10" s="58"/>
      <c r="BJ10" s="58"/>
      <c r="BK10" s="58"/>
      <c r="BL10" s="58"/>
      <c r="BM10" s="58"/>
      <c r="BN10" s="58"/>
      <c r="BO10" s="58"/>
      <c r="BQ10" s="58"/>
      <c r="BR10" s="58"/>
      <c r="BS10" s="58"/>
      <c r="BT10" s="58"/>
      <c r="BU10" s="58"/>
      <c r="BV10" s="58"/>
      <c r="BW10" s="58"/>
      <c r="BX10" s="58"/>
      <c r="BY10" s="58"/>
      <c r="BZ10" s="58"/>
      <c r="CA10" s="58"/>
      <c r="CB10" s="58"/>
      <c r="CC10" s="58"/>
    </row>
    <row r="11" spans="2:81" s="18" customFormat="1">
      <c r="C11" s="221" t="s">
        <v>161</v>
      </c>
      <c r="D11" s="207"/>
      <c r="E11" s="288" t="str">
        <f t="shared" si="0"/>
        <v/>
      </c>
      <c r="F11" s="289"/>
      <c r="G11" s="2"/>
      <c r="L11" s="23"/>
      <c r="M11" s="58"/>
      <c r="N11" s="58"/>
      <c r="O11" s="58"/>
      <c r="P11" s="58"/>
      <c r="Q11" s="58"/>
      <c r="R11" s="58"/>
      <c r="S11" s="58"/>
      <c r="T11" s="58"/>
      <c r="U11" s="58"/>
      <c r="V11" s="58"/>
      <c r="W11" s="58"/>
      <c r="X11" s="58"/>
      <c r="Y11" s="58"/>
      <c r="AA11" s="58"/>
      <c r="AB11" s="58"/>
      <c r="AC11" s="58"/>
      <c r="AD11" s="58"/>
      <c r="AE11" s="58"/>
      <c r="AF11" s="58"/>
      <c r="AG11" s="58"/>
      <c r="AH11" s="58"/>
      <c r="AI11" s="58"/>
      <c r="AJ11" s="58"/>
      <c r="AK11" s="58"/>
      <c r="AL11" s="58"/>
      <c r="AM11" s="58"/>
      <c r="AO11" s="58"/>
      <c r="AP11" s="58"/>
      <c r="AQ11" s="58"/>
      <c r="AR11" s="58"/>
      <c r="AS11" s="58"/>
      <c r="AT11" s="58"/>
      <c r="AU11" s="58"/>
      <c r="AV11" s="58"/>
      <c r="AW11" s="58"/>
      <c r="AX11" s="58"/>
      <c r="AY11" s="58"/>
      <c r="AZ11" s="58"/>
      <c r="BA11" s="58"/>
      <c r="BC11" s="58"/>
      <c r="BD11" s="58"/>
      <c r="BE11" s="58"/>
      <c r="BF11" s="58"/>
      <c r="BG11" s="58"/>
      <c r="BH11" s="58"/>
      <c r="BI11" s="58"/>
      <c r="BJ11" s="58"/>
      <c r="BK11" s="58"/>
      <c r="BL11" s="58"/>
      <c r="BM11" s="58"/>
      <c r="BN11" s="58"/>
      <c r="BO11" s="58"/>
      <c r="BQ11" s="58"/>
      <c r="BR11" s="58"/>
      <c r="BS11" s="58"/>
      <c r="BT11" s="58"/>
      <c r="BU11" s="58"/>
      <c r="BV11" s="58"/>
      <c r="BW11" s="58"/>
      <c r="BX11" s="58"/>
      <c r="BY11" s="58"/>
      <c r="BZ11" s="58"/>
      <c r="CA11" s="58"/>
      <c r="CB11" s="58"/>
      <c r="CC11" s="58"/>
    </row>
    <row r="12" spans="2:81" s="18" customFormat="1">
      <c r="C12" s="221" t="s">
        <v>161</v>
      </c>
      <c r="D12" s="207"/>
      <c r="E12" s="288" t="str">
        <f t="shared" si="0"/>
        <v/>
      </c>
      <c r="F12" s="289"/>
      <c r="G12" s="2"/>
      <c r="L12" s="23"/>
      <c r="M12" s="58"/>
      <c r="N12" s="58"/>
      <c r="O12" s="58"/>
      <c r="P12" s="58"/>
      <c r="Q12" s="58"/>
      <c r="R12" s="58"/>
      <c r="S12" s="58"/>
      <c r="T12" s="58"/>
      <c r="U12" s="58"/>
      <c r="V12" s="58"/>
      <c r="W12" s="58"/>
      <c r="X12" s="58"/>
      <c r="Y12" s="58"/>
      <c r="AA12" s="58"/>
      <c r="AB12" s="58"/>
      <c r="AC12" s="58"/>
      <c r="AD12" s="58"/>
      <c r="AE12" s="58"/>
      <c r="AF12" s="58"/>
      <c r="AG12" s="58"/>
      <c r="AH12" s="58"/>
      <c r="AI12" s="58"/>
      <c r="AJ12" s="58"/>
      <c r="AK12" s="58"/>
      <c r="AL12" s="58"/>
      <c r="AM12" s="58"/>
      <c r="AO12" s="58"/>
      <c r="AP12" s="58"/>
      <c r="AQ12" s="58"/>
      <c r="AR12" s="58"/>
      <c r="AS12" s="58"/>
      <c r="AT12" s="58"/>
      <c r="AU12" s="58"/>
      <c r="AV12" s="58"/>
      <c r="AW12" s="58"/>
      <c r="AX12" s="58"/>
      <c r="AY12" s="58"/>
      <c r="AZ12" s="58"/>
      <c r="BA12" s="58"/>
      <c r="BC12" s="58"/>
      <c r="BD12" s="58"/>
      <c r="BE12" s="58"/>
      <c r="BF12" s="58"/>
      <c r="BG12" s="58"/>
      <c r="BH12" s="58"/>
      <c r="BI12" s="58"/>
      <c r="BJ12" s="58"/>
      <c r="BK12" s="58"/>
      <c r="BL12" s="58"/>
      <c r="BM12" s="58"/>
      <c r="BN12" s="58"/>
      <c r="BO12" s="58"/>
      <c r="BQ12" s="58"/>
      <c r="BR12" s="58"/>
      <c r="BS12" s="58"/>
      <c r="BT12" s="58"/>
      <c r="BU12" s="58"/>
      <c r="BV12" s="58"/>
      <c r="BW12" s="58"/>
      <c r="BX12" s="58"/>
      <c r="BY12" s="58"/>
      <c r="BZ12" s="58"/>
      <c r="CA12" s="58"/>
      <c r="CB12" s="58"/>
      <c r="CC12" s="58"/>
    </row>
    <row r="13" spans="2:81" s="18" customFormat="1">
      <c r="C13" s="221" t="s">
        <v>161</v>
      </c>
      <c r="D13" s="207"/>
      <c r="E13" s="288" t="str">
        <f t="shared" si="0"/>
        <v/>
      </c>
      <c r="F13" s="289"/>
      <c r="G13" s="2"/>
      <c r="L13" s="23"/>
      <c r="M13" s="58"/>
      <c r="N13" s="58"/>
      <c r="O13" s="58"/>
      <c r="P13" s="58"/>
      <c r="Q13" s="58"/>
      <c r="R13" s="58"/>
      <c r="S13" s="58"/>
      <c r="T13" s="58"/>
      <c r="U13" s="58"/>
      <c r="V13" s="58"/>
      <c r="W13" s="58"/>
      <c r="X13" s="58"/>
      <c r="Y13" s="58"/>
      <c r="AA13" s="58"/>
      <c r="AB13" s="58"/>
      <c r="AC13" s="58"/>
      <c r="AD13" s="58"/>
      <c r="AE13" s="58"/>
      <c r="AF13" s="58"/>
      <c r="AG13" s="58"/>
      <c r="AH13" s="58"/>
      <c r="AI13" s="58"/>
      <c r="AJ13" s="58"/>
      <c r="AK13" s="58"/>
      <c r="AL13" s="58"/>
      <c r="AM13" s="58"/>
      <c r="AO13" s="58"/>
      <c r="AP13" s="58"/>
      <c r="AQ13" s="58"/>
      <c r="AR13" s="58"/>
      <c r="AS13" s="58"/>
      <c r="AT13" s="58"/>
      <c r="AU13" s="58"/>
      <c r="AV13" s="58"/>
      <c r="AW13" s="58"/>
      <c r="AX13" s="58"/>
      <c r="AY13" s="58"/>
      <c r="AZ13" s="58"/>
      <c r="BA13" s="58"/>
      <c r="BC13" s="58"/>
      <c r="BD13" s="58"/>
      <c r="BE13" s="58"/>
      <c r="BF13" s="58"/>
      <c r="BG13" s="58"/>
      <c r="BH13" s="58"/>
      <c r="BI13" s="58"/>
      <c r="BJ13" s="58"/>
      <c r="BK13" s="58"/>
      <c r="BL13" s="58"/>
      <c r="BM13" s="58"/>
      <c r="BN13" s="58"/>
      <c r="BO13" s="58"/>
      <c r="BQ13" s="58"/>
      <c r="BR13" s="58"/>
      <c r="BS13" s="58"/>
      <c r="BT13" s="58"/>
      <c r="BU13" s="58"/>
      <c r="BV13" s="58"/>
      <c r="BW13" s="58"/>
      <c r="BX13" s="58"/>
      <c r="BY13" s="58"/>
      <c r="BZ13" s="58"/>
      <c r="CA13" s="58"/>
      <c r="CB13" s="58"/>
      <c r="CC13" s="58"/>
    </row>
    <row r="14" spans="2:81" s="18" customFormat="1">
      <c r="C14" s="221" t="s">
        <v>161</v>
      </c>
      <c r="D14" s="208"/>
      <c r="E14" s="288" t="str">
        <f t="shared" si="0"/>
        <v/>
      </c>
      <c r="F14" s="289"/>
      <c r="G14" s="2"/>
      <c r="L14" s="23"/>
      <c r="M14" s="58"/>
      <c r="N14" s="58"/>
      <c r="O14" s="58"/>
      <c r="P14" s="58"/>
      <c r="Q14" s="58"/>
      <c r="R14" s="58"/>
      <c r="S14" s="58"/>
      <c r="T14" s="58"/>
      <c r="U14" s="58"/>
      <c r="V14" s="58"/>
      <c r="W14" s="58"/>
      <c r="X14" s="58"/>
      <c r="Y14" s="58"/>
      <c r="AA14" s="58"/>
      <c r="AB14" s="58"/>
      <c r="AC14" s="58"/>
      <c r="AD14" s="58"/>
      <c r="AE14" s="58"/>
      <c r="AF14" s="58"/>
      <c r="AG14" s="58"/>
      <c r="AH14" s="58"/>
      <c r="AI14" s="58"/>
      <c r="AJ14" s="58"/>
      <c r="AK14" s="58"/>
      <c r="AL14" s="58"/>
      <c r="AM14" s="58"/>
      <c r="AO14" s="58"/>
      <c r="AP14" s="58"/>
      <c r="AQ14" s="58"/>
      <c r="AR14" s="58"/>
      <c r="AS14" s="58"/>
      <c r="AT14" s="58"/>
      <c r="AU14" s="58"/>
      <c r="AV14" s="58"/>
      <c r="AW14" s="58"/>
      <c r="AX14" s="58"/>
      <c r="AY14" s="58"/>
      <c r="AZ14" s="58"/>
      <c r="BA14" s="58"/>
      <c r="BC14" s="58"/>
      <c r="BD14" s="58"/>
      <c r="BE14" s="58"/>
      <c r="BF14" s="58"/>
      <c r="BG14" s="58"/>
      <c r="BH14" s="58"/>
      <c r="BI14" s="58"/>
      <c r="BJ14" s="58"/>
      <c r="BK14" s="58"/>
      <c r="BL14" s="58"/>
      <c r="BM14" s="58"/>
      <c r="BN14" s="58"/>
      <c r="BO14" s="58"/>
      <c r="BQ14" s="58"/>
      <c r="BR14" s="58"/>
      <c r="BS14" s="58"/>
      <c r="BT14" s="58"/>
      <c r="BU14" s="58"/>
      <c r="BV14" s="58"/>
      <c r="BW14" s="58"/>
      <c r="BX14" s="58"/>
      <c r="BY14" s="58"/>
      <c r="BZ14" s="58"/>
      <c r="CA14" s="58"/>
      <c r="CB14" s="58"/>
      <c r="CC14" s="58"/>
    </row>
    <row r="15" spans="2:81" s="18" customFormat="1">
      <c r="C15" s="221" t="s">
        <v>161</v>
      </c>
      <c r="D15" s="208"/>
      <c r="E15" s="288" t="str">
        <f t="shared" ref="E15:E17" si="1" xml:space="preserve"> IF(D15="","",(SUMIFS(BQ30:BQ91,C31:C92,C15,K31:K92,"=x"))  /  (SUMIF(C31:C92,C15,BQ31:BQ92)))</f>
        <v/>
      </c>
      <c r="F15" s="289"/>
      <c r="G15" s="2"/>
      <c r="L15" s="23"/>
      <c r="M15" s="58"/>
      <c r="N15" s="58"/>
      <c r="O15" s="58"/>
      <c r="P15" s="58"/>
      <c r="Q15" s="58"/>
      <c r="R15" s="58"/>
      <c r="S15" s="58"/>
      <c r="T15" s="58"/>
      <c r="U15" s="58"/>
      <c r="V15" s="58"/>
      <c r="W15" s="58"/>
      <c r="X15" s="58"/>
      <c r="Y15" s="58"/>
      <c r="AA15" s="58"/>
      <c r="AB15" s="58"/>
      <c r="AC15" s="58"/>
      <c r="AD15" s="58"/>
      <c r="AE15" s="58"/>
      <c r="AF15" s="58"/>
      <c r="AG15" s="58"/>
      <c r="AH15" s="58"/>
      <c r="AI15" s="58"/>
      <c r="AJ15" s="58"/>
      <c r="AK15" s="58"/>
      <c r="AL15" s="58"/>
      <c r="AM15" s="58"/>
      <c r="AO15" s="58"/>
      <c r="AP15" s="58"/>
      <c r="AQ15" s="58"/>
      <c r="AR15" s="58"/>
      <c r="AS15" s="58"/>
      <c r="AT15" s="58"/>
      <c r="AU15" s="58"/>
      <c r="AV15" s="58"/>
      <c r="AW15" s="58"/>
      <c r="AX15" s="58"/>
      <c r="AY15" s="58"/>
      <c r="AZ15" s="58"/>
      <c r="BA15" s="58"/>
      <c r="BC15" s="58"/>
      <c r="BD15" s="58"/>
      <c r="BE15" s="58"/>
      <c r="BF15" s="58"/>
      <c r="BG15" s="58"/>
      <c r="BH15" s="58"/>
      <c r="BI15" s="58"/>
      <c r="BJ15" s="58"/>
      <c r="BK15" s="58"/>
      <c r="BL15" s="58"/>
      <c r="BM15" s="58"/>
      <c r="BN15" s="58"/>
      <c r="BO15" s="58"/>
      <c r="BQ15" s="58"/>
      <c r="BR15" s="58"/>
      <c r="BS15" s="58"/>
      <c r="BT15" s="58"/>
      <c r="BU15" s="58"/>
      <c r="BV15" s="58"/>
      <c r="BW15" s="58"/>
      <c r="BX15" s="58"/>
      <c r="BY15" s="58"/>
      <c r="BZ15" s="58"/>
      <c r="CA15" s="58"/>
      <c r="CB15" s="58"/>
      <c r="CC15" s="58"/>
    </row>
    <row r="16" spans="2:81" s="18" customFormat="1">
      <c r="C16" s="221" t="s">
        <v>161</v>
      </c>
      <c r="D16" s="208"/>
      <c r="E16" s="288" t="str">
        <f t="shared" si="1"/>
        <v/>
      </c>
      <c r="F16" s="289"/>
      <c r="G16" s="2"/>
      <c r="L16" s="23"/>
      <c r="M16" s="58"/>
      <c r="N16" s="58"/>
      <c r="O16" s="58"/>
      <c r="P16" s="58"/>
      <c r="Q16" s="58"/>
      <c r="R16" s="58"/>
      <c r="S16" s="58"/>
      <c r="T16" s="58"/>
      <c r="U16" s="58"/>
      <c r="V16" s="58"/>
      <c r="W16" s="58"/>
      <c r="X16" s="58"/>
      <c r="Y16" s="58"/>
      <c r="AA16" s="58"/>
      <c r="AB16" s="58"/>
      <c r="AC16" s="58"/>
      <c r="AD16" s="58"/>
      <c r="AE16" s="58"/>
      <c r="AF16" s="58"/>
      <c r="AG16" s="58"/>
      <c r="AH16" s="58"/>
      <c r="AI16" s="58"/>
      <c r="AJ16" s="58"/>
      <c r="AK16" s="58"/>
      <c r="AL16" s="58"/>
      <c r="AM16" s="58"/>
      <c r="AO16" s="58"/>
      <c r="AP16" s="58"/>
      <c r="AQ16" s="58"/>
      <c r="AR16" s="58"/>
      <c r="AS16" s="58"/>
      <c r="AT16" s="58"/>
      <c r="AU16" s="58"/>
      <c r="AV16" s="58"/>
      <c r="AW16" s="58"/>
      <c r="AX16" s="58"/>
      <c r="AY16" s="58"/>
      <c r="AZ16" s="58"/>
      <c r="BA16" s="58"/>
      <c r="BC16" s="58"/>
      <c r="BD16" s="58"/>
      <c r="BE16" s="58"/>
      <c r="BF16" s="58"/>
      <c r="BG16" s="58"/>
      <c r="BH16" s="58"/>
      <c r="BI16" s="58"/>
      <c r="BJ16" s="58"/>
      <c r="BK16" s="58"/>
      <c r="BL16" s="58"/>
      <c r="BM16" s="58"/>
      <c r="BN16" s="58"/>
      <c r="BO16" s="58"/>
      <c r="BQ16" s="58"/>
      <c r="BR16" s="58"/>
      <c r="BS16" s="58"/>
      <c r="BT16" s="58"/>
      <c r="BU16" s="58"/>
      <c r="BV16" s="58"/>
      <c r="BW16" s="58"/>
      <c r="BX16" s="58"/>
      <c r="BY16" s="58"/>
      <c r="BZ16" s="58"/>
      <c r="CA16" s="58"/>
      <c r="CB16" s="58"/>
      <c r="CC16" s="58"/>
    </row>
    <row r="17" spans="1:82" s="18" customFormat="1">
      <c r="C17" s="221" t="s">
        <v>161</v>
      </c>
      <c r="D17" s="208"/>
      <c r="E17" s="288" t="str">
        <f t="shared" si="1"/>
        <v/>
      </c>
      <c r="F17" s="289"/>
      <c r="G17" s="2"/>
      <c r="L17" s="23"/>
      <c r="M17" s="58"/>
      <c r="N17" s="58"/>
      <c r="O17" s="58"/>
      <c r="P17" s="58"/>
      <c r="Q17" s="58"/>
      <c r="R17" s="58"/>
      <c r="S17" s="58"/>
      <c r="T17" s="58"/>
      <c r="U17" s="58"/>
      <c r="V17" s="58"/>
      <c r="W17" s="58"/>
      <c r="X17" s="58"/>
      <c r="Y17" s="58"/>
      <c r="AA17" s="58"/>
      <c r="AB17" s="58"/>
      <c r="AC17" s="58"/>
      <c r="AD17" s="58"/>
      <c r="AE17" s="58"/>
      <c r="AF17" s="58"/>
      <c r="AG17" s="58"/>
      <c r="AH17" s="58"/>
      <c r="AI17" s="58"/>
      <c r="AJ17" s="58"/>
      <c r="AK17" s="58"/>
      <c r="AL17" s="58"/>
      <c r="AM17" s="58"/>
      <c r="AO17" s="58"/>
      <c r="AP17" s="58"/>
      <c r="AQ17" s="58"/>
      <c r="AR17" s="58"/>
      <c r="AS17" s="58"/>
      <c r="AT17" s="58"/>
      <c r="AU17" s="58"/>
      <c r="AV17" s="58"/>
      <c r="AW17" s="58"/>
      <c r="AX17" s="58"/>
      <c r="AY17" s="58"/>
      <c r="AZ17" s="58"/>
      <c r="BA17" s="58"/>
      <c r="BC17" s="58"/>
      <c r="BD17" s="58"/>
      <c r="BE17" s="58"/>
      <c r="BF17" s="58"/>
      <c r="BG17" s="58"/>
      <c r="BH17" s="58"/>
      <c r="BI17" s="58"/>
      <c r="BJ17" s="58"/>
      <c r="BK17" s="58"/>
      <c r="BL17" s="58"/>
      <c r="BM17" s="58"/>
      <c r="BN17" s="58"/>
      <c r="BO17" s="58"/>
      <c r="BQ17" s="58"/>
      <c r="BR17" s="58"/>
      <c r="BS17" s="58"/>
      <c r="BT17" s="58"/>
      <c r="BU17" s="58"/>
      <c r="BV17" s="58"/>
      <c r="BW17" s="58"/>
      <c r="BX17" s="58"/>
      <c r="BY17" s="58"/>
      <c r="BZ17" s="58"/>
      <c r="CA17" s="58"/>
      <c r="CB17" s="58"/>
      <c r="CC17" s="58"/>
    </row>
    <row r="18" spans="1:82" s="1" customFormat="1" ht="4.5" customHeight="1">
      <c r="D18" s="42"/>
      <c r="E18" s="42"/>
      <c r="F18" s="42"/>
      <c r="G18" s="42"/>
      <c r="H18" s="42"/>
      <c r="I18" s="42"/>
      <c r="J18" s="42"/>
      <c r="K18" s="15"/>
      <c r="L18" s="23"/>
      <c r="M18" s="58"/>
    </row>
    <row r="19" spans="1:82" s="216" customFormat="1" ht="15.6">
      <c r="A19" s="12"/>
      <c r="B19" s="22"/>
      <c r="C19" s="290" t="s">
        <v>223</v>
      </c>
      <c r="D19" s="290"/>
      <c r="E19" s="290"/>
      <c r="F19" s="290"/>
      <c r="G19" s="290"/>
      <c r="H19" s="290"/>
      <c r="I19" s="290"/>
      <c r="J19" s="290"/>
      <c r="K19" s="290"/>
      <c r="L19" s="22"/>
      <c r="M19" s="290" t="s">
        <v>139</v>
      </c>
      <c r="N19" s="290"/>
      <c r="O19" s="290"/>
      <c r="P19" s="290"/>
      <c r="Q19" s="290"/>
      <c r="R19" s="290"/>
      <c r="S19" s="290"/>
      <c r="T19" s="290"/>
      <c r="U19" s="290"/>
      <c r="V19" s="290"/>
      <c r="W19" s="290"/>
      <c r="X19" s="290"/>
      <c r="Y19" s="290"/>
      <c r="Z19" s="22"/>
      <c r="AA19" s="290" t="s">
        <v>141</v>
      </c>
      <c r="AB19" s="290"/>
      <c r="AC19" s="290"/>
      <c r="AD19" s="290"/>
      <c r="AE19" s="290"/>
      <c r="AF19" s="290"/>
      <c r="AG19" s="290"/>
      <c r="AH19" s="290"/>
      <c r="AI19" s="290"/>
      <c r="AJ19" s="290"/>
      <c r="AK19" s="290"/>
      <c r="AL19" s="290"/>
      <c r="AM19" s="290"/>
      <c r="AN19" s="22"/>
      <c r="AO19" s="290" t="s">
        <v>142</v>
      </c>
      <c r="AP19" s="290"/>
      <c r="AQ19" s="290"/>
      <c r="AR19" s="290"/>
      <c r="AS19" s="290"/>
      <c r="AT19" s="290"/>
      <c r="AU19" s="290"/>
      <c r="AV19" s="290"/>
      <c r="AW19" s="290"/>
      <c r="AX19" s="290"/>
      <c r="AY19" s="290"/>
      <c r="AZ19" s="290"/>
      <c r="BA19" s="290"/>
      <c r="BB19" s="22"/>
      <c r="BC19" s="290" t="s">
        <v>143</v>
      </c>
      <c r="BD19" s="290"/>
      <c r="BE19" s="290"/>
      <c r="BF19" s="290"/>
      <c r="BG19" s="290"/>
      <c r="BH19" s="290"/>
      <c r="BI19" s="290"/>
      <c r="BJ19" s="290"/>
      <c r="BK19" s="290"/>
      <c r="BL19" s="290"/>
      <c r="BM19" s="290"/>
      <c r="BN19" s="290"/>
      <c r="BO19" s="290"/>
      <c r="BP19" s="22"/>
      <c r="BQ19" s="292" t="s">
        <v>71</v>
      </c>
      <c r="BR19" s="293"/>
      <c r="BS19" s="293"/>
      <c r="BT19" s="293"/>
      <c r="BU19" s="293"/>
      <c r="BV19" s="293"/>
      <c r="BW19" s="293"/>
      <c r="BX19" s="293"/>
      <c r="BY19" s="293"/>
      <c r="BZ19" s="293"/>
      <c r="CA19" s="293"/>
      <c r="CB19" s="293"/>
      <c r="CC19" s="293"/>
      <c r="CD19" s="215"/>
    </row>
    <row r="20" spans="1:82" s="134" customFormat="1" ht="12.75" customHeight="1">
      <c r="A20" s="23"/>
      <c r="B20" s="20"/>
      <c r="C20" s="332" t="s">
        <v>46</v>
      </c>
      <c r="D20" s="272" t="s">
        <v>266</v>
      </c>
      <c r="E20" s="332" t="s">
        <v>153</v>
      </c>
      <c r="F20" s="328" t="s">
        <v>151</v>
      </c>
      <c r="G20" s="319" t="s">
        <v>144</v>
      </c>
      <c r="H20" s="320"/>
      <c r="I20" s="320"/>
      <c r="J20" s="320"/>
      <c r="K20" s="321"/>
      <c r="L20" s="20"/>
      <c r="M20" s="297" t="s">
        <v>231</v>
      </c>
      <c r="N20" s="291" t="s">
        <v>274</v>
      </c>
      <c r="O20" s="291"/>
      <c r="P20" s="291"/>
      <c r="Q20" s="291"/>
      <c r="R20" s="291"/>
      <c r="S20" s="291"/>
      <c r="T20" s="291"/>
      <c r="U20" s="291"/>
      <c r="V20" s="291"/>
      <c r="W20" s="291"/>
      <c r="X20" s="291"/>
      <c r="Y20" s="291"/>
      <c r="Z20" s="20"/>
      <c r="AA20" s="297" t="s">
        <v>232</v>
      </c>
      <c r="AB20" s="291" t="s">
        <v>274</v>
      </c>
      <c r="AC20" s="291"/>
      <c r="AD20" s="291"/>
      <c r="AE20" s="291"/>
      <c r="AF20" s="291"/>
      <c r="AG20" s="291"/>
      <c r="AH20" s="291"/>
      <c r="AI20" s="291"/>
      <c r="AJ20" s="291"/>
      <c r="AK20" s="291"/>
      <c r="AL20" s="291"/>
      <c r="AM20" s="291"/>
      <c r="AN20" s="20"/>
      <c r="AO20" s="297" t="s">
        <v>234</v>
      </c>
      <c r="AP20" s="291" t="s">
        <v>274</v>
      </c>
      <c r="AQ20" s="291"/>
      <c r="AR20" s="291"/>
      <c r="AS20" s="291"/>
      <c r="AT20" s="291"/>
      <c r="AU20" s="291"/>
      <c r="AV20" s="291"/>
      <c r="AW20" s="291"/>
      <c r="AX20" s="291"/>
      <c r="AY20" s="291"/>
      <c r="AZ20" s="291"/>
      <c r="BA20" s="291"/>
      <c r="BB20" s="20"/>
      <c r="BC20" s="297" t="s">
        <v>233</v>
      </c>
      <c r="BD20" s="291" t="s">
        <v>274</v>
      </c>
      <c r="BE20" s="291"/>
      <c r="BF20" s="291"/>
      <c r="BG20" s="291"/>
      <c r="BH20" s="291"/>
      <c r="BI20" s="291"/>
      <c r="BJ20" s="291"/>
      <c r="BK20" s="291"/>
      <c r="BL20" s="291"/>
      <c r="BM20" s="291"/>
      <c r="BN20" s="291"/>
      <c r="BO20" s="291"/>
      <c r="BP20" s="20"/>
      <c r="BQ20" s="286" t="s">
        <v>235</v>
      </c>
      <c r="BR20" s="294" t="s">
        <v>1</v>
      </c>
      <c r="BS20" s="294"/>
      <c r="BT20" s="294"/>
      <c r="BU20" s="294"/>
      <c r="BV20" s="294"/>
      <c r="BW20" s="294"/>
      <c r="BX20" s="294"/>
      <c r="BY20" s="294"/>
      <c r="BZ20" s="294"/>
      <c r="CA20" s="294"/>
      <c r="CB20" s="294"/>
      <c r="CC20" s="294"/>
    </row>
    <row r="21" spans="1:82" s="134" customFormat="1" ht="75.75" customHeight="1">
      <c r="A21" s="23"/>
      <c r="B21" s="20"/>
      <c r="C21" s="333"/>
      <c r="D21" s="331"/>
      <c r="E21" s="333"/>
      <c r="F21" s="329"/>
      <c r="G21" s="322"/>
      <c r="H21" s="323"/>
      <c r="I21" s="323"/>
      <c r="J21" s="323"/>
      <c r="K21" s="324"/>
      <c r="L21" s="20"/>
      <c r="M21" s="301"/>
      <c r="N21" s="209" t="s">
        <v>133</v>
      </c>
      <c r="O21" s="299" t="s">
        <v>134</v>
      </c>
      <c r="P21" s="300"/>
      <c r="Q21" s="300"/>
      <c r="R21" s="300"/>
      <c r="S21" s="300"/>
      <c r="T21" s="300"/>
      <c r="U21" s="300"/>
      <c r="V21" s="299" t="s">
        <v>135</v>
      </c>
      <c r="W21" s="300"/>
      <c r="X21" s="297" t="s">
        <v>140</v>
      </c>
      <c r="Y21" s="297" t="s">
        <v>145</v>
      </c>
      <c r="Z21" s="20"/>
      <c r="AA21" s="301"/>
      <c r="AB21" s="209" t="s">
        <v>133</v>
      </c>
      <c r="AC21" s="299" t="s">
        <v>134</v>
      </c>
      <c r="AD21" s="300"/>
      <c r="AE21" s="300"/>
      <c r="AF21" s="300"/>
      <c r="AG21" s="300"/>
      <c r="AH21" s="300"/>
      <c r="AI21" s="300"/>
      <c r="AJ21" s="299" t="s">
        <v>135</v>
      </c>
      <c r="AK21" s="300"/>
      <c r="AL21" s="297" t="s">
        <v>140</v>
      </c>
      <c r="AM21" s="297" t="s">
        <v>145</v>
      </c>
      <c r="AN21" s="20"/>
      <c r="AO21" s="301"/>
      <c r="AP21" s="209" t="s">
        <v>133</v>
      </c>
      <c r="AQ21" s="299" t="s">
        <v>134</v>
      </c>
      <c r="AR21" s="300"/>
      <c r="AS21" s="300"/>
      <c r="AT21" s="300"/>
      <c r="AU21" s="300"/>
      <c r="AV21" s="300"/>
      <c r="AW21" s="300"/>
      <c r="AX21" s="299" t="s">
        <v>135</v>
      </c>
      <c r="AY21" s="300"/>
      <c r="AZ21" s="297" t="s">
        <v>140</v>
      </c>
      <c r="BA21" s="297" t="s">
        <v>145</v>
      </c>
      <c r="BB21" s="20"/>
      <c r="BC21" s="301"/>
      <c r="BD21" s="209" t="s">
        <v>133</v>
      </c>
      <c r="BE21" s="299" t="s">
        <v>134</v>
      </c>
      <c r="BF21" s="300"/>
      <c r="BG21" s="300"/>
      <c r="BH21" s="300"/>
      <c r="BI21" s="300"/>
      <c r="BJ21" s="300"/>
      <c r="BK21" s="300"/>
      <c r="BL21" s="299" t="s">
        <v>135</v>
      </c>
      <c r="BM21" s="300"/>
      <c r="BN21" s="297" t="s">
        <v>140</v>
      </c>
      <c r="BO21" s="297" t="s">
        <v>145</v>
      </c>
      <c r="BP21" s="20"/>
      <c r="BQ21" s="287"/>
      <c r="BR21" s="210" t="s">
        <v>133</v>
      </c>
      <c r="BS21" s="295" t="s">
        <v>134</v>
      </c>
      <c r="BT21" s="296"/>
      <c r="BU21" s="296"/>
      <c r="BV21" s="296"/>
      <c r="BW21" s="296"/>
      <c r="BX21" s="296"/>
      <c r="BY21" s="296"/>
      <c r="BZ21" s="295" t="s">
        <v>135</v>
      </c>
      <c r="CA21" s="296"/>
      <c r="CB21" s="286" t="s">
        <v>140</v>
      </c>
      <c r="CC21" s="286" t="s">
        <v>145</v>
      </c>
    </row>
    <row r="22" spans="1:82" s="134" customFormat="1" ht="69.75" customHeight="1">
      <c r="A22" s="211"/>
      <c r="B22" s="20"/>
      <c r="C22" s="334"/>
      <c r="D22" s="331"/>
      <c r="E22" s="334"/>
      <c r="F22" s="330"/>
      <c r="G22" s="214" t="s">
        <v>148</v>
      </c>
      <c r="H22" s="214" t="s">
        <v>149</v>
      </c>
      <c r="I22" s="214" t="s">
        <v>59</v>
      </c>
      <c r="J22" s="214" t="s">
        <v>150</v>
      </c>
      <c r="K22" s="214" t="s">
        <v>51</v>
      </c>
      <c r="L22" s="20"/>
      <c r="M22" s="301"/>
      <c r="N22" s="212" t="s">
        <v>131</v>
      </c>
      <c r="O22" s="212" t="s">
        <v>132</v>
      </c>
      <c r="P22" s="212" t="s">
        <v>15</v>
      </c>
      <c r="Q22" s="212" t="s">
        <v>16</v>
      </c>
      <c r="R22" s="212" t="s">
        <v>17</v>
      </c>
      <c r="S22" s="212" t="s">
        <v>18</v>
      </c>
      <c r="T22" s="212" t="s">
        <v>19</v>
      </c>
      <c r="U22" s="212" t="s">
        <v>20</v>
      </c>
      <c r="V22" s="212" t="s">
        <v>21</v>
      </c>
      <c r="W22" s="212" t="s">
        <v>20</v>
      </c>
      <c r="X22" s="298"/>
      <c r="Y22" s="298"/>
      <c r="Z22" s="20"/>
      <c r="AA22" s="301"/>
      <c r="AB22" s="212" t="s">
        <v>131</v>
      </c>
      <c r="AC22" s="212" t="s">
        <v>132</v>
      </c>
      <c r="AD22" s="212" t="s">
        <v>15</v>
      </c>
      <c r="AE22" s="212" t="s">
        <v>16</v>
      </c>
      <c r="AF22" s="212" t="s">
        <v>17</v>
      </c>
      <c r="AG22" s="212" t="s">
        <v>18</v>
      </c>
      <c r="AH22" s="212" t="s">
        <v>19</v>
      </c>
      <c r="AI22" s="212" t="s">
        <v>20</v>
      </c>
      <c r="AJ22" s="212" t="s">
        <v>21</v>
      </c>
      <c r="AK22" s="212" t="s">
        <v>20</v>
      </c>
      <c r="AL22" s="298"/>
      <c r="AM22" s="298"/>
      <c r="AN22" s="20"/>
      <c r="AO22" s="301"/>
      <c r="AP22" s="212" t="s">
        <v>131</v>
      </c>
      <c r="AQ22" s="212" t="s">
        <v>132</v>
      </c>
      <c r="AR22" s="212" t="s">
        <v>15</v>
      </c>
      <c r="AS22" s="212" t="s">
        <v>16</v>
      </c>
      <c r="AT22" s="212" t="s">
        <v>17</v>
      </c>
      <c r="AU22" s="212" t="s">
        <v>18</v>
      </c>
      <c r="AV22" s="212" t="s">
        <v>19</v>
      </c>
      <c r="AW22" s="212" t="s">
        <v>20</v>
      </c>
      <c r="AX22" s="212" t="s">
        <v>21</v>
      </c>
      <c r="AY22" s="212" t="s">
        <v>20</v>
      </c>
      <c r="AZ22" s="298"/>
      <c r="BA22" s="298"/>
      <c r="BB22" s="20"/>
      <c r="BC22" s="301"/>
      <c r="BD22" s="212" t="s">
        <v>131</v>
      </c>
      <c r="BE22" s="212" t="s">
        <v>132</v>
      </c>
      <c r="BF22" s="212" t="s">
        <v>15</v>
      </c>
      <c r="BG22" s="212" t="s">
        <v>16</v>
      </c>
      <c r="BH22" s="212" t="s">
        <v>17</v>
      </c>
      <c r="BI22" s="212" t="s">
        <v>18</v>
      </c>
      <c r="BJ22" s="212" t="s">
        <v>19</v>
      </c>
      <c r="BK22" s="212" t="s">
        <v>20</v>
      </c>
      <c r="BL22" s="212" t="s">
        <v>21</v>
      </c>
      <c r="BM22" s="212" t="s">
        <v>20</v>
      </c>
      <c r="BN22" s="298"/>
      <c r="BO22" s="298"/>
      <c r="BP22" s="20"/>
      <c r="BQ22" s="287"/>
      <c r="BR22" s="213" t="s">
        <v>131</v>
      </c>
      <c r="BS22" s="213" t="s">
        <v>132</v>
      </c>
      <c r="BT22" s="213" t="s">
        <v>15</v>
      </c>
      <c r="BU22" s="213" t="s">
        <v>16</v>
      </c>
      <c r="BV22" s="213" t="s">
        <v>17</v>
      </c>
      <c r="BW22" s="213" t="s">
        <v>18</v>
      </c>
      <c r="BX22" s="213" t="s">
        <v>19</v>
      </c>
      <c r="BY22" s="213" t="s">
        <v>20</v>
      </c>
      <c r="BZ22" s="213" t="s">
        <v>21</v>
      </c>
      <c r="CA22" s="213" t="s">
        <v>20</v>
      </c>
      <c r="CB22" s="287"/>
      <c r="CC22" s="287"/>
    </row>
    <row r="23" spans="1:82" ht="38.25" hidden="1" customHeight="1">
      <c r="A23" s="13"/>
      <c r="B23" s="9"/>
      <c r="C23" s="51"/>
      <c r="D23" s="51"/>
      <c r="E23" s="51"/>
      <c r="F23" s="65"/>
      <c r="G23" s="67"/>
      <c r="H23" s="69"/>
      <c r="I23" s="69"/>
      <c r="J23" s="69"/>
      <c r="K23" s="69"/>
      <c r="L23" s="9"/>
      <c r="M23" s="68"/>
      <c r="N23" s="68"/>
      <c r="O23" s="68"/>
      <c r="P23" s="68"/>
      <c r="Q23" s="68"/>
      <c r="R23" s="68"/>
      <c r="S23" s="68"/>
      <c r="T23" s="68"/>
      <c r="U23" s="68"/>
      <c r="V23" s="68"/>
      <c r="W23" s="68"/>
      <c r="X23" s="68"/>
      <c r="Y23" s="68"/>
      <c r="Z23" s="9"/>
      <c r="AA23" s="68"/>
      <c r="AB23" s="68"/>
      <c r="AC23" s="68"/>
      <c r="AD23" s="68"/>
      <c r="AE23" s="68"/>
      <c r="AF23" s="68"/>
      <c r="AG23" s="68"/>
      <c r="AH23" s="68"/>
      <c r="AI23" s="68"/>
      <c r="AJ23" s="68"/>
      <c r="AK23" s="68"/>
      <c r="AL23" s="68"/>
      <c r="AM23" s="68"/>
      <c r="AN23" s="9"/>
      <c r="AO23" s="68"/>
      <c r="AP23" s="68"/>
      <c r="AQ23" s="68"/>
      <c r="AR23" s="68"/>
      <c r="AS23" s="68"/>
      <c r="AT23" s="68"/>
      <c r="AU23" s="68"/>
      <c r="AV23" s="68"/>
      <c r="AW23" s="68"/>
      <c r="AX23" s="68"/>
      <c r="AY23" s="68"/>
      <c r="AZ23" s="68"/>
      <c r="BA23" s="68"/>
      <c r="BB23" s="9"/>
      <c r="BC23" s="68"/>
      <c r="BD23" s="68"/>
      <c r="BE23" s="68"/>
      <c r="BF23" s="68"/>
      <c r="BG23" s="68"/>
      <c r="BH23" s="68"/>
      <c r="BI23" s="68"/>
      <c r="BJ23" s="68"/>
      <c r="BK23" s="68"/>
      <c r="BL23" s="68"/>
      <c r="BM23" s="68"/>
      <c r="BN23" s="68"/>
      <c r="BO23" s="68"/>
      <c r="BP23" s="9"/>
      <c r="BQ23" s="131" t="s">
        <v>72</v>
      </c>
      <c r="BR23" s="131" t="s">
        <v>73</v>
      </c>
      <c r="BS23" s="131" t="s">
        <v>74</v>
      </c>
      <c r="BT23" s="131" t="s">
        <v>75</v>
      </c>
      <c r="BU23" s="131" t="s">
        <v>82</v>
      </c>
      <c r="BV23" s="131" t="s">
        <v>76</v>
      </c>
      <c r="BW23" s="131" t="s">
        <v>77</v>
      </c>
      <c r="BX23" s="131" t="s">
        <v>78</v>
      </c>
      <c r="BY23" s="131" t="s">
        <v>79</v>
      </c>
      <c r="BZ23" s="131" t="s">
        <v>80</v>
      </c>
      <c r="CA23" s="131" t="s">
        <v>81</v>
      </c>
      <c r="CB23" s="131" t="s">
        <v>83</v>
      </c>
      <c r="CC23" s="131" t="s">
        <v>84</v>
      </c>
    </row>
    <row r="24" spans="1:82" s="134" customFormat="1">
      <c r="A24" s="23"/>
      <c r="B24" s="20"/>
      <c r="C24" s="44"/>
      <c r="D24" s="44"/>
      <c r="E24" s="44"/>
      <c r="F24" s="45"/>
      <c r="G24" s="43"/>
      <c r="H24" s="43"/>
      <c r="I24" s="43"/>
      <c r="J24" s="43"/>
      <c r="K24" s="43"/>
      <c r="L24" s="23"/>
      <c r="M24" s="46"/>
      <c r="N24" s="46"/>
      <c r="O24" s="46"/>
      <c r="P24" s="46"/>
      <c r="Q24" s="46"/>
      <c r="R24" s="46"/>
      <c r="S24" s="46"/>
      <c r="T24" s="46"/>
      <c r="U24" s="46"/>
      <c r="V24" s="46"/>
      <c r="W24" s="46"/>
      <c r="X24" s="46"/>
      <c r="Y24" s="132">
        <f>SUM(N24:X24)</f>
        <v>0</v>
      </c>
      <c r="Z24" s="25"/>
      <c r="AA24" s="46"/>
      <c r="AB24" s="46"/>
      <c r="AC24" s="46"/>
      <c r="AD24" s="46"/>
      <c r="AE24" s="46"/>
      <c r="AF24" s="46"/>
      <c r="AG24" s="46"/>
      <c r="AH24" s="46"/>
      <c r="AI24" s="46"/>
      <c r="AJ24" s="46"/>
      <c r="AK24" s="46"/>
      <c r="AL24" s="46"/>
      <c r="AM24" s="46">
        <f>SUM(AB24:AL24)</f>
        <v>0</v>
      </c>
      <c r="AN24" s="25"/>
      <c r="AO24" s="46"/>
      <c r="AP24" s="46"/>
      <c r="AQ24" s="46"/>
      <c r="AR24" s="46"/>
      <c r="AS24" s="46"/>
      <c r="AT24" s="46"/>
      <c r="AU24" s="46"/>
      <c r="AV24" s="46"/>
      <c r="AW24" s="46"/>
      <c r="AX24" s="46"/>
      <c r="AY24" s="46"/>
      <c r="AZ24" s="46"/>
      <c r="BA24" s="46">
        <f>SUM(AP24:AZ24)</f>
        <v>0</v>
      </c>
      <c r="BB24" s="25"/>
      <c r="BC24" s="46"/>
      <c r="BD24" s="46"/>
      <c r="BE24" s="46"/>
      <c r="BF24" s="46"/>
      <c r="BG24" s="46"/>
      <c r="BH24" s="46"/>
      <c r="BI24" s="46"/>
      <c r="BJ24" s="46"/>
      <c r="BK24" s="46"/>
      <c r="BL24" s="46"/>
      <c r="BM24" s="46"/>
      <c r="BN24" s="46"/>
      <c r="BO24" s="46">
        <f>SUM(BD24:BN24)</f>
        <v>0</v>
      </c>
      <c r="BP24" s="9"/>
      <c r="BQ24" s="133">
        <f t="shared" ref="BQ24:BQ55" si="2">M24+AA24+AO24+BC24</f>
        <v>0</v>
      </c>
      <c r="BR24" s="133">
        <f t="shared" ref="BR24:BR55" si="3">N24+AB24+AP24+BD24</f>
        <v>0</v>
      </c>
      <c r="BS24" s="133">
        <f t="shared" ref="BS24:BS55" si="4">O24+AC24+AQ24+BE24</f>
        <v>0</v>
      </c>
      <c r="BT24" s="133">
        <f t="shared" ref="BT24:BT55" si="5">P24+AD24+AR24+BF24</f>
        <v>0</v>
      </c>
      <c r="BU24" s="133">
        <f t="shared" ref="BU24:BU55" si="6">Q24+AE24+AS24+BG24</f>
        <v>0</v>
      </c>
      <c r="BV24" s="133">
        <f t="shared" ref="BV24:BV55" si="7">R24+AF24+AT24+BH24</f>
        <v>0</v>
      </c>
      <c r="BW24" s="133">
        <f t="shared" ref="BW24:BW55" si="8">S24+AG24+AU24+BI24</f>
        <v>0</v>
      </c>
      <c r="BX24" s="133">
        <f t="shared" ref="BX24:BX55" si="9">T24+AH24+AV24+BJ24</f>
        <v>0</v>
      </c>
      <c r="BY24" s="133">
        <f t="shared" ref="BY24:BY55" si="10">U24+AI24+AW24+BK24</f>
        <v>0</v>
      </c>
      <c r="BZ24" s="133">
        <f t="shared" ref="BZ24:BZ55" si="11">V24+AJ24+AX24+BL24</f>
        <v>0</v>
      </c>
      <c r="CA24" s="133">
        <f t="shared" ref="CA24:CA55" si="12">W24+AK24+AY24+BM24</f>
        <v>0</v>
      </c>
      <c r="CB24" s="133">
        <f t="shared" ref="CB24:CB55" si="13">X24+AL24+AZ24+BN24</f>
        <v>0</v>
      </c>
      <c r="CC24" s="133">
        <f t="shared" ref="CC24:CC55" si="14">Y24+AM24+BA24+BO24</f>
        <v>0</v>
      </c>
    </row>
    <row r="25" spans="1:82" s="134" customFormat="1" ht="13.5" customHeight="1">
      <c r="A25" s="23"/>
      <c r="B25" s="20"/>
      <c r="C25" s="44"/>
      <c r="D25" s="44"/>
      <c r="E25" s="44"/>
      <c r="F25" s="45"/>
      <c r="G25" s="43"/>
      <c r="H25" s="43"/>
      <c r="I25" s="43"/>
      <c r="J25" s="43"/>
      <c r="K25" s="43"/>
      <c r="L25" s="16"/>
      <c r="M25" s="46"/>
      <c r="N25" s="46"/>
      <c r="O25" s="46"/>
      <c r="P25" s="46"/>
      <c r="Q25" s="46"/>
      <c r="R25" s="46"/>
      <c r="S25" s="46"/>
      <c r="T25" s="46"/>
      <c r="U25" s="46"/>
      <c r="V25" s="46"/>
      <c r="W25" s="46"/>
      <c r="X25" s="46"/>
      <c r="Y25" s="132">
        <f t="shared" ref="Y25:Y86" si="15">SUM(N25:X25)</f>
        <v>0</v>
      </c>
      <c r="Z25" s="26"/>
      <c r="AA25" s="46"/>
      <c r="AB25" s="46"/>
      <c r="AC25" s="46"/>
      <c r="AD25" s="46"/>
      <c r="AE25" s="46"/>
      <c r="AF25" s="46"/>
      <c r="AG25" s="46"/>
      <c r="AH25" s="46"/>
      <c r="AI25" s="46"/>
      <c r="AJ25" s="46"/>
      <c r="AK25" s="46"/>
      <c r="AL25" s="46"/>
      <c r="AM25" s="46">
        <f t="shared" ref="AM25:AM86" si="16">SUM(AB25:AL25)</f>
        <v>0</v>
      </c>
      <c r="AN25" s="26"/>
      <c r="AO25" s="46"/>
      <c r="AP25" s="46"/>
      <c r="AQ25" s="46"/>
      <c r="AR25" s="46"/>
      <c r="AS25" s="46"/>
      <c r="AT25" s="46"/>
      <c r="AU25" s="46"/>
      <c r="AV25" s="46"/>
      <c r="AW25" s="46"/>
      <c r="AX25" s="46"/>
      <c r="AY25" s="46"/>
      <c r="AZ25" s="46"/>
      <c r="BA25" s="46">
        <f t="shared" ref="BA25:BA86" si="17">SUM(AP25:AZ25)</f>
        <v>0</v>
      </c>
      <c r="BB25" s="26"/>
      <c r="BC25" s="46"/>
      <c r="BD25" s="46"/>
      <c r="BE25" s="46"/>
      <c r="BF25" s="46"/>
      <c r="BG25" s="46"/>
      <c r="BH25" s="46"/>
      <c r="BI25" s="46"/>
      <c r="BJ25" s="46"/>
      <c r="BK25" s="46"/>
      <c r="BL25" s="46"/>
      <c r="BM25" s="46"/>
      <c r="BN25" s="46"/>
      <c r="BO25" s="46">
        <f t="shared" ref="BO25:BO86" si="18">SUM(BD25:BN25)</f>
        <v>0</v>
      </c>
      <c r="BP25" s="9"/>
      <c r="BQ25" s="133">
        <f t="shared" si="2"/>
        <v>0</v>
      </c>
      <c r="BR25" s="133">
        <f t="shared" si="3"/>
        <v>0</v>
      </c>
      <c r="BS25" s="133">
        <f t="shared" si="4"/>
        <v>0</v>
      </c>
      <c r="BT25" s="133">
        <f t="shared" si="5"/>
        <v>0</v>
      </c>
      <c r="BU25" s="133">
        <f t="shared" si="6"/>
        <v>0</v>
      </c>
      <c r="BV25" s="133">
        <f t="shared" si="7"/>
        <v>0</v>
      </c>
      <c r="BW25" s="133">
        <f t="shared" si="8"/>
        <v>0</v>
      </c>
      <c r="BX25" s="133">
        <f t="shared" si="9"/>
        <v>0</v>
      </c>
      <c r="BY25" s="133">
        <f t="shared" si="10"/>
        <v>0</v>
      </c>
      <c r="BZ25" s="133">
        <f t="shared" si="11"/>
        <v>0</v>
      </c>
      <c r="CA25" s="133">
        <f t="shared" si="12"/>
        <v>0</v>
      </c>
      <c r="CB25" s="133">
        <f t="shared" si="13"/>
        <v>0</v>
      </c>
      <c r="CC25" s="133">
        <f t="shared" si="14"/>
        <v>0</v>
      </c>
    </row>
    <row r="26" spans="1:82" s="134" customFormat="1">
      <c r="A26" s="23"/>
      <c r="B26" s="20"/>
      <c r="C26" s="44"/>
      <c r="D26" s="44"/>
      <c r="E26" s="44"/>
      <c r="F26" s="45"/>
      <c r="G26" s="43"/>
      <c r="H26" s="43"/>
      <c r="I26" s="43"/>
      <c r="J26" s="43"/>
      <c r="K26" s="43"/>
      <c r="L26" s="16"/>
      <c r="M26" s="46"/>
      <c r="N26" s="46"/>
      <c r="O26" s="46"/>
      <c r="P26" s="46"/>
      <c r="Q26" s="46"/>
      <c r="R26" s="46"/>
      <c r="S26" s="46"/>
      <c r="T26" s="46"/>
      <c r="U26" s="46"/>
      <c r="V26" s="46"/>
      <c r="W26" s="46"/>
      <c r="X26" s="46"/>
      <c r="Y26" s="132">
        <f t="shared" si="15"/>
        <v>0</v>
      </c>
      <c r="Z26" s="26"/>
      <c r="AA26" s="46"/>
      <c r="AB26" s="46"/>
      <c r="AC26" s="46"/>
      <c r="AD26" s="46"/>
      <c r="AE26" s="46"/>
      <c r="AF26" s="46"/>
      <c r="AG26" s="46"/>
      <c r="AH26" s="46"/>
      <c r="AI26" s="46"/>
      <c r="AJ26" s="46"/>
      <c r="AK26" s="46"/>
      <c r="AL26" s="46"/>
      <c r="AM26" s="46">
        <f t="shared" si="16"/>
        <v>0</v>
      </c>
      <c r="AN26" s="26"/>
      <c r="AO26" s="46"/>
      <c r="AP26" s="46"/>
      <c r="AQ26" s="46"/>
      <c r="AR26" s="46"/>
      <c r="AS26" s="46"/>
      <c r="AT26" s="46"/>
      <c r="AU26" s="46"/>
      <c r="AV26" s="46"/>
      <c r="AW26" s="46"/>
      <c r="AX26" s="46"/>
      <c r="AY26" s="46"/>
      <c r="AZ26" s="46"/>
      <c r="BA26" s="46">
        <f t="shared" si="17"/>
        <v>0</v>
      </c>
      <c r="BB26" s="26"/>
      <c r="BC26" s="46"/>
      <c r="BD26" s="46"/>
      <c r="BE26" s="46"/>
      <c r="BF26" s="46"/>
      <c r="BG26" s="46"/>
      <c r="BH26" s="46"/>
      <c r="BI26" s="46"/>
      <c r="BJ26" s="46"/>
      <c r="BK26" s="46"/>
      <c r="BL26" s="46"/>
      <c r="BM26" s="46"/>
      <c r="BN26" s="46"/>
      <c r="BO26" s="46">
        <f t="shared" si="18"/>
        <v>0</v>
      </c>
      <c r="BP26" s="9"/>
      <c r="BQ26" s="133">
        <f t="shared" si="2"/>
        <v>0</v>
      </c>
      <c r="BR26" s="133">
        <f t="shared" si="3"/>
        <v>0</v>
      </c>
      <c r="BS26" s="133">
        <f t="shared" si="4"/>
        <v>0</v>
      </c>
      <c r="BT26" s="133">
        <f t="shared" si="5"/>
        <v>0</v>
      </c>
      <c r="BU26" s="133">
        <f t="shared" si="6"/>
        <v>0</v>
      </c>
      <c r="BV26" s="133">
        <f t="shared" si="7"/>
        <v>0</v>
      </c>
      <c r="BW26" s="133">
        <f t="shared" si="8"/>
        <v>0</v>
      </c>
      <c r="BX26" s="133">
        <f t="shared" si="9"/>
        <v>0</v>
      </c>
      <c r="BY26" s="133">
        <f t="shared" si="10"/>
        <v>0</v>
      </c>
      <c r="BZ26" s="133">
        <f t="shared" si="11"/>
        <v>0</v>
      </c>
      <c r="CA26" s="133">
        <f t="shared" si="12"/>
        <v>0</v>
      </c>
      <c r="CB26" s="133">
        <f t="shared" si="13"/>
        <v>0</v>
      </c>
      <c r="CC26" s="133">
        <f t="shared" si="14"/>
        <v>0</v>
      </c>
    </row>
    <row r="27" spans="1:82" s="134" customFormat="1">
      <c r="A27" s="23"/>
      <c r="B27" s="20"/>
      <c r="C27" s="44"/>
      <c r="D27" s="44"/>
      <c r="E27" s="44"/>
      <c r="F27" s="45"/>
      <c r="G27" s="43"/>
      <c r="H27" s="43"/>
      <c r="I27" s="43"/>
      <c r="J27" s="43"/>
      <c r="K27" s="43"/>
      <c r="L27" s="16"/>
      <c r="M27" s="46"/>
      <c r="N27" s="46"/>
      <c r="O27" s="46"/>
      <c r="P27" s="46"/>
      <c r="Q27" s="46"/>
      <c r="R27" s="46"/>
      <c r="S27" s="46"/>
      <c r="T27" s="46"/>
      <c r="U27" s="46"/>
      <c r="V27" s="46"/>
      <c r="W27" s="46"/>
      <c r="X27" s="46"/>
      <c r="Y27" s="132">
        <f t="shared" si="15"/>
        <v>0</v>
      </c>
      <c r="Z27" s="26"/>
      <c r="AA27" s="46"/>
      <c r="AB27" s="46"/>
      <c r="AC27" s="46"/>
      <c r="AD27" s="46"/>
      <c r="AE27" s="46"/>
      <c r="AF27" s="46"/>
      <c r="AG27" s="46"/>
      <c r="AH27" s="46"/>
      <c r="AI27" s="46"/>
      <c r="AJ27" s="46"/>
      <c r="AK27" s="46"/>
      <c r="AL27" s="46"/>
      <c r="AM27" s="46">
        <f t="shared" si="16"/>
        <v>0</v>
      </c>
      <c r="AN27" s="26"/>
      <c r="AO27" s="46"/>
      <c r="AP27" s="46"/>
      <c r="AQ27" s="46"/>
      <c r="AR27" s="46"/>
      <c r="AS27" s="46"/>
      <c r="AT27" s="46"/>
      <c r="AU27" s="46"/>
      <c r="AV27" s="46"/>
      <c r="AW27" s="46"/>
      <c r="AX27" s="46"/>
      <c r="AY27" s="46"/>
      <c r="AZ27" s="46"/>
      <c r="BA27" s="46">
        <f t="shared" si="17"/>
        <v>0</v>
      </c>
      <c r="BB27" s="26"/>
      <c r="BC27" s="46"/>
      <c r="BD27" s="46"/>
      <c r="BE27" s="46"/>
      <c r="BF27" s="46"/>
      <c r="BG27" s="46"/>
      <c r="BH27" s="46"/>
      <c r="BI27" s="46"/>
      <c r="BJ27" s="46"/>
      <c r="BK27" s="46"/>
      <c r="BL27" s="46"/>
      <c r="BM27" s="46"/>
      <c r="BN27" s="46"/>
      <c r="BO27" s="46">
        <f t="shared" si="18"/>
        <v>0</v>
      </c>
      <c r="BP27" s="9"/>
      <c r="BQ27" s="133">
        <f t="shared" si="2"/>
        <v>0</v>
      </c>
      <c r="BR27" s="133">
        <f t="shared" si="3"/>
        <v>0</v>
      </c>
      <c r="BS27" s="133">
        <f t="shared" si="4"/>
        <v>0</v>
      </c>
      <c r="BT27" s="133">
        <f t="shared" si="5"/>
        <v>0</v>
      </c>
      <c r="BU27" s="133">
        <f t="shared" si="6"/>
        <v>0</v>
      </c>
      <c r="BV27" s="133">
        <f t="shared" si="7"/>
        <v>0</v>
      </c>
      <c r="BW27" s="133">
        <f t="shared" si="8"/>
        <v>0</v>
      </c>
      <c r="BX27" s="133">
        <f t="shared" si="9"/>
        <v>0</v>
      </c>
      <c r="BY27" s="133">
        <f t="shared" si="10"/>
        <v>0</v>
      </c>
      <c r="BZ27" s="133">
        <f t="shared" si="11"/>
        <v>0</v>
      </c>
      <c r="CA27" s="133">
        <f t="shared" si="12"/>
        <v>0</v>
      </c>
      <c r="CB27" s="133">
        <f t="shared" si="13"/>
        <v>0</v>
      </c>
      <c r="CC27" s="133">
        <f t="shared" si="14"/>
        <v>0</v>
      </c>
    </row>
    <row r="28" spans="1:82" s="134" customFormat="1">
      <c r="A28" s="23"/>
      <c r="B28" s="20"/>
      <c r="C28" s="44"/>
      <c r="D28" s="44"/>
      <c r="E28" s="44"/>
      <c r="F28" s="45"/>
      <c r="G28" s="43"/>
      <c r="H28" s="43"/>
      <c r="I28" s="43"/>
      <c r="J28" s="43"/>
      <c r="K28" s="43"/>
      <c r="L28" s="16"/>
      <c r="M28" s="46"/>
      <c r="N28" s="46"/>
      <c r="O28" s="46"/>
      <c r="P28" s="46"/>
      <c r="Q28" s="46"/>
      <c r="R28" s="46"/>
      <c r="S28" s="46"/>
      <c r="T28" s="46"/>
      <c r="U28" s="46"/>
      <c r="V28" s="46"/>
      <c r="W28" s="46"/>
      <c r="X28" s="46"/>
      <c r="Y28" s="132">
        <f t="shared" si="15"/>
        <v>0</v>
      </c>
      <c r="Z28" s="26"/>
      <c r="AA28" s="46"/>
      <c r="AB28" s="46"/>
      <c r="AC28" s="46"/>
      <c r="AD28" s="46"/>
      <c r="AE28" s="46"/>
      <c r="AF28" s="46"/>
      <c r="AG28" s="46"/>
      <c r="AH28" s="46"/>
      <c r="AI28" s="46"/>
      <c r="AJ28" s="46"/>
      <c r="AK28" s="46"/>
      <c r="AL28" s="46"/>
      <c r="AM28" s="46">
        <f t="shared" si="16"/>
        <v>0</v>
      </c>
      <c r="AN28" s="26"/>
      <c r="AO28" s="46"/>
      <c r="AP28" s="46"/>
      <c r="AQ28" s="46"/>
      <c r="AR28" s="46"/>
      <c r="AS28" s="46"/>
      <c r="AT28" s="46"/>
      <c r="AU28" s="46"/>
      <c r="AV28" s="46"/>
      <c r="AW28" s="46"/>
      <c r="AX28" s="46"/>
      <c r="AY28" s="46"/>
      <c r="AZ28" s="46"/>
      <c r="BA28" s="46">
        <f t="shared" si="17"/>
        <v>0</v>
      </c>
      <c r="BB28" s="26"/>
      <c r="BC28" s="46"/>
      <c r="BD28" s="46"/>
      <c r="BE28" s="46"/>
      <c r="BF28" s="46"/>
      <c r="BG28" s="46"/>
      <c r="BH28" s="46"/>
      <c r="BI28" s="46"/>
      <c r="BJ28" s="46"/>
      <c r="BK28" s="46"/>
      <c r="BL28" s="46"/>
      <c r="BM28" s="46"/>
      <c r="BN28" s="46"/>
      <c r="BO28" s="46">
        <f t="shared" si="18"/>
        <v>0</v>
      </c>
      <c r="BP28" s="9"/>
      <c r="BQ28" s="133">
        <f t="shared" si="2"/>
        <v>0</v>
      </c>
      <c r="BR28" s="133">
        <f t="shared" si="3"/>
        <v>0</v>
      </c>
      <c r="BS28" s="133">
        <f t="shared" si="4"/>
        <v>0</v>
      </c>
      <c r="BT28" s="133">
        <f t="shared" si="5"/>
        <v>0</v>
      </c>
      <c r="BU28" s="133">
        <f t="shared" si="6"/>
        <v>0</v>
      </c>
      <c r="BV28" s="133">
        <f t="shared" si="7"/>
        <v>0</v>
      </c>
      <c r="BW28" s="133">
        <f t="shared" si="8"/>
        <v>0</v>
      </c>
      <c r="BX28" s="133">
        <f t="shared" si="9"/>
        <v>0</v>
      </c>
      <c r="BY28" s="133">
        <f t="shared" si="10"/>
        <v>0</v>
      </c>
      <c r="BZ28" s="133">
        <f t="shared" si="11"/>
        <v>0</v>
      </c>
      <c r="CA28" s="133">
        <f t="shared" si="12"/>
        <v>0</v>
      </c>
      <c r="CB28" s="133">
        <f t="shared" si="13"/>
        <v>0</v>
      </c>
      <c r="CC28" s="133">
        <f t="shared" si="14"/>
        <v>0</v>
      </c>
    </row>
    <row r="29" spans="1:82" s="134" customFormat="1">
      <c r="A29" s="23"/>
      <c r="B29" s="20"/>
      <c r="C29" s="44"/>
      <c r="D29" s="44"/>
      <c r="E29" s="44"/>
      <c r="F29" s="45"/>
      <c r="G29" s="43"/>
      <c r="H29" s="43"/>
      <c r="I29" s="43"/>
      <c r="J29" s="43"/>
      <c r="K29" s="43"/>
      <c r="L29" s="16"/>
      <c r="M29" s="46"/>
      <c r="N29" s="46"/>
      <c r="O29" s="46"/>
      <c r="P29" s="46"/>
      <c r="Q29" s="46"/>
      <c r="R29" s="46"/>
      <c r="S29" s="46"/>
      <c r="T29" s="46"/>
      <c r="U29" s="46"/>
      <c r="V29" s="46"/>
      <c r="W29" s="46"/>
      <c r="X29" s="46"/>
      <c r="Y29" s="132">
        <f t="shared" si="15"/>
        <v>0</v>
      </c>
      <c r="Z29" s="26"/>
      <c r="AA29" s="46"/>
      <c r="AB29" s="46"/>
      <c r="AC29" s="46"/>
      <c r="AD29" s="46"/>
      <c r="AE29" s="46"/>
      <c r="AF29" s="46"/>
      <c r="AG29" s="46"/>
      <c r="AH29" s="46"/>
      <c r="AI29" s="46"/>
      <c r="AJ29" s="46"/>
      <c r="AK29" s="46"/>
      <c r="AL29" s="46"/>
      <c r="AM29" s="46">
        <f t="shared" si="16"/>
        <v>0</v>
      </c>
      <c r="AN29" s="26"/>
      <c r="AO29" s="46"/>
      <c r="AP29" s="46"/>
      <c r="AQ29" s="46"/>
      <c r="AR29" s="46"/>
      <c r="AS29" s="46"/>
      <c r="AT29" s="46"/>
      <c r="AU29" s="46"/>
      <c r="AV29" s="46"/>
      <c r="AW29" s="46"/>
      <c r="AX29" s="46"/>
      <c r="AY29" s="46"/>
      <c r="AZ29" s="46"/>
      <c r="BA29" s="46">
        <f t="shared" si="17"/>
        <v>0</v>
      </c>
      <c r="BB29" s="26"/>
      <c r="BC29" s="46"/>
      <c r="BD29" s="46"/>
      <c r="BE29" s="46"/>
      <c r="BF29" s="46"/>
      <c r="BG29" s="46"/>
      <c r="BH29" s="46"/>
      <c r="BI29" s="46"/>
      <c r="BJ29" s="46"/>
      <c r="BK29" s="46"/>
      <c r="BL29" s="46"/>
      <c r="BM29" s="46"/>
      <c r="BN29" s="46"/>
      <c r="BO29" s="46">
        <f t="shared" si="18"/>
        <v>0</v>
      </c>
      <c r="BP29" s="9"/>
      <c r="BQ29" s="133">
        <f t="shared" si="2"/>
        <v>0</v>
      </c>
      <c r="BR29" s="133">
        <f t="shared" si="3"/>
        <v>0</v>
      </c>
      <c r="BS29" s="133">
        <f t="shared" si="4"/>
        <v>0</v>
      </c>
      <c r="BT29" s="133">
        <f t="shared" si="5"/>
        <v>0</v>
      </c>
      <c r="BU29" s="133">
        <f t="shared" si="6"/>
        <v>0</v>
      </c>
      <c r="BV29" s="133">
        <f t="shared" si="7"/>
        <v>0</v>
      </c>
      <c r="BW29" s="133">
        <f t="shared" si="8"/>
        <v>0</v>
      </c>
      <c r="BX29" s="133">
        <f t="shared" si="9"/>
        <v>0</v>
      </c>
      <c r="BY29" s="133">
        <f t="shared" si="10"/>
        <v>0</v>
      </c>
      <c r="BZ29" s="133">
        <f t="shared" si="11"/>
        <v>0</v>
      </c>
      <c r="CA29" s="133">
        <f t="shared" si="12"/>
        <v>0</v>
      </c>
      <c r="CB29" s="133">
        <f t="shared" si="13"/>
        <v>0</v>
      </c>
      <c r="CC29" s="133">
        <f t="shared" si="14"/>
        <v>0</v>
      </c>
    </row>
    <row r="30" spans="1:82" s="134" customFormat="1">
      <c r="A30" s="23"/>
      <c r="B30" s="20"/>
      <c r="C30" s="44"/>
      <c r="D30" s="44"/>
      <c r="E30" s="44"/>
      <c r="F30" s="45"/>
      <c r="G30" s="43"/>
      <c r="H30" s="43"/>
      <c r="I30" s="43"/>
      <c r="J30" s="43"/>
      <c r="K30" s="43"/>
      <c r="L30" s="16"/>
      <c r="M30" s="46"/>
      <c r="N30" s="46"/>
      <c r="O30" s="46"/>
      <c r="P30" s="46"/>
      <c r="Q30" s="46"/>
      <c r="R30" s="46"/>
      <c r="S30" s="46"/>
      <c r="T30" s="46"/>
      <c r="U30" s="46"/>
      <c r="V30" s="46"/>
      <c r="W30" s="46"/>
      <c r="X30" s="46"/>
      <c r="Y30" s="132">
        <f t="shared" si="15"/>
        <v>0</v>
      </c>
      <c r="Z30" s="26"/>
      <c r="AA30" s="46"/>
      <c r="AB30" s="46"/>
      <c r="AC30" s="46"/>
      <c r="AD30" s="46"/>
      <c r="AE30" s="46"/>
      <c r="AF30" s="46"/>
      <c r="AG30" s="46"/>
      <c r="AH30" s="46"/>
      <c r="AI30" s="46"/>
      <c r="AJ30" s="46"/>
      <c r="AK30" s="46"/>
      <c r="AL30" s="46"/>
      <c r="AM30" s="46">
        <f t="shared" si="16"/>
        <v>0</v>
      </c>
      <c r="AN30" s="26"/>
      <c r="AO30" s="46"/>
      <c r="AP30" s="46"/>
      <c r="AQ30" s="46"/>
      <c r="AR30" s="46"/>
      <c r="AS30" s="46"/>
      <c r="AT30" s="46"/>
      <c r="AU30" s="46"/>
      <c r="AV30" s="46"/>
      <c r="AW30" s="46"/>
      <c r="AX30" s="46"/>
      <c r="AY30" s="46"/>
      <c r="AZ30" s="46"/>
      <c r="BA30" s="46">
        <f t="shared" si="17"/>
        <v>0</v>
      </c>
      <c r="BB30" s="26"/>
      <c r="BC30" s="46"/>
      <c r="BD30" s="46"/>
      <c r="BE30" s="46"/>
      <c r="BF30" s="46"/>
      <c r="BG30" s="46"/>
      <c r="BH30" s="46"/>
      <c r="BI30" s="46"/>
      <c r="BJ30" s="46"/>
      <c r="BK30" s="46"/>
      <c r="BL30" s="46"/>
      <c r="BM30" s="46"/>
      <c r="BN30" s="46"/>
      <c r="BO30" s="46">
        <f t="shared" si="18"/>
        <v>0</v>
      </c>
      <c r="BP30" s="9"/>
      <c r="BQ30" s="133">
        <f t="shared" si="2"/>
        <v>0</v>
      </c>
      <c r="BR30" s="133">
        <f t="shared" si="3"/>
        <v>0</v>
      </c>
      <c r="BS30" s="133">
        <f t="shared" si="4"/>
        <v>0</v>
      </c>
      <c r="BT30" s="133">
        <f t="shared" si="5"/>
        <v>0</v>
      </c>
      <c r="BU30" s="133">
        <f t="shared" si="6"/>
        <v>0</v>
      </c>
      <c r="BV30" s="133">
        <f t="shared" si="7"/>
        <v>0</v>
      </c>
      <c r="BW30" s="133">
        <f t="shared" si="8"/>
        <v>0</v>
      </c>
      <c r="BX30" s="133">
        <f t="shared" si="9"/>
        <v>0</v>
      </c>
      <c r="BY30" s="133">
        <f t="shared" si="10"/>
        <v>0</v>
      </c>
      <c r="BZ30" s="133">
        <f t="shared" si="11"/>
        <v>0</v>
      </c>
      <c r="CA30" s="133">
        <f t="shared" si="12"/>
        <v>0</v>
      </c>
      <c r="CB30" s="133">
        <f t="shared" si="13"/>
        <v>0</v>
      </c>
      <c r="CC30" s="133">
        <f t="shared" si="14"/>
        <v>0</v>
      </c>
    </row>
    <row r="31" spans="1:82" s="134" customFormat="1">
      <c r="A31" s="23"/>
      <c r="B31" s="20"/>
      <c r="C31" s="44"/>
      <c r="D31" s="44"/>
      <c r="E31" s="44"/>
      <c r="F31" s="45"/>
      <c r="G31" s="43"/>
      <c r="H31" s="43"/>
      <c r="I31" s="43"/>
      <c r="J31" s="43"/>
      <c r="K31" s="43"/>
      <c r="L31" s="16"/>
      <c r="M31" s="46"/>
      <c r="N31" s="46"/>
      <c r="O31" s="46"/>
      <c r="P31" s="46"/>
      <c r="Q31" s="46"/>
      <c r="R31" s="46"/>
      <c r="S31" s="46"/>
      <c r="T31" s="46"/>
      <c r="U31" s="46"/>
      <c r="V31" s="46"/>
      <c r="W31" s="46"/>
      <c r="X31" s="46"/>
      <c r="Y31" s="132">
        <f t="shared" si="15"/>
        <v>0</v>
      </c>
      <c r="Z31" s="26"/>
      <c r="AA31" s="46"/>
      <c r="AB31" s="46"/>
      <c r="AC31" s="46"/>
      <c r="AD31" s="46"/>
      <c r="AE31" s="46"/>
      <c r="AF31" s="46"/>
      <c r="AG31" s="46"/>
      <c r="AH31" s="46"/>
      <c r="AI31" s="46"/>
      <c r="AJ31" s="46"/>
      <c r="AK31" s="46"/>
      <c r="AL31" s="46"/>
      <c r="AM31" s="46">
        <f t="shared" si="16"/>
        <v>0</v>
      </c>
      <c r="AN31" s="26"/>
      <c r="AO31" s="46"/>
      <c r="AP31" s="46"/>
      <c r="AQ31" s="46"/>
      <c r="AR31" s="46"/>
      <c r="AS31" s="46"/>
      <c r="AT31" s="46"/>
      <c r="AU31" s="46"/>
      <c r="AV31" s="46"/>
      <c r="AW31" s="46"/>
      <c r="AX31" s="46"/>
      <c r="AY31" s="46"/>
      <c r="AZ31" s="46"/>
      <c r="BA31" s="46">
        <f t="shared" si="17"/>
        <v>0</v>
      </c>
      <c r="BB31" s="26"/>
      <c r="BC31" s="46"/>
      <c r="BD31" s="46"/>
      <c r="BE31" s="46"/>
      <c r="BF31" s="46"/>
      <c r="BG31" s="46"/>
      <c r="BH31" s="46"/>
      <c r="BI31" s="46"/>
      <c r="BJ31" s="46"/>
      <c r="BK31" s="46"/>
      <c r="BL31" s="46"/>
      <c r="BM31" s="46"/>
      <c r="BN31" s="46"/>
      <c r="BO31" s="46">
        <f t="shared" si="18"/>
        <v>0</v>
      </c>
      <c r="BP31" s="9"/>
      <c r="BQ31" s="133">
        <f t="shared" si="2"/>
        <v>0</v>
      </c>
      <c r="BR31" s="133">
        <f t="shared" si="3"/>
        <v>0</v>
      </c>
      <c r="BS31" s="133">
        <f t="shared" si="4"/>
        <v>0</v>
      </c>
      <c r="BT31" s="133">
        <f t="shared" si="5"/>
        <v>0</v>
      </c>
      <c r="BU31" s="133">
        <f t="shared" si="6"/>
        <v>0</v>
      </c>
      <c r="BV31" s="133">
        <f t="shared" si="7"/>
        <v>0</v>
      </c>
      <c r="BW31" s="133">
        <f t="shared" si="8"/>
        <v>0</v>
      </c>
      <c r="BX31" s="133">
        <f t="shared" si="9"/>
        <v>0</v>
      </c>
      <c r="BY31" s="133">
        <f t="shared" si="10"/>
        <v>0</v>
      </c>
      <c r="BZ31" s="133">
        <f t="shared" si="11"/>
        <v>0</v>
      </c>
      <c r="CA31" s="133">
        <f t="shared" si="12"/>
        <v>0</v>
      </c>
      <c r="CB31" s="133">
        <f t="shared" si="13"/>
        <v>0</v>
      </c>
      <c r="CC31" s="133">
        <f t="shared" si="14"/>
        <v>0</v>
      </c>
    </row>
    <row r="32" spans="1:82" s="134" customFormat="1">
      <c r="A32" s="23"/>
      <c r="B32" s="20"/>
      <c r="C32" s="44"/>
      <c r="D32" s="44"/>
      <c r="E32" s="44"/>
      <c r="F32" s="45"/>
      <c r="G32" s="43"/>
      <c r="H32" s="43"/>
      <c r="I32" s="43"/>
      <c r="J32" s="43"/>
      <c r="K32" s="43"/>
      <c r="L32" s="16"/>
      <c r="M32" s="46"/>
      <c r="N32" s="46"/>
      <c r="O32" s="46"/>
      <c r="P32" s="46"/>
      <c r="Q32" s="46"/>
      <c r="R32" s="46"/>
      <c r="S32" s="46"/>
      <c r="T32" s="46"/>
      <c r="U32" s="46"/>
      <c r="V32" s="46"/>
      <c r="W32" s="46"/>
      <c r="X32" s="46"/>
      <c r="Y32" s="132">
        <f t="shared" si="15"/>
        <v>0</v>
      </c>
      <c r="Z32" s="26"/>
      <c r="AA32" s="46"/>
      <c r="AB32" s="46"/>
      <c r="AC32" s="46"/>
      <c r="AD32" s="46"/>
      <c r="AE32" s="46"/>
      <c r="AF32" s="46"/>
      <c r="AG32" s="46"/>
      <c r="AH32" s="46"/>
      <c r="AI32" s="46"/>
      <c r="AJ32" s="46"/>
      <c r="AK32" s="46"/>
      <c r="AL32" s="46"/>
      <c r="AM32" s="46">
        <f t="shared" si="16"/>
        <v>0</v>
      </c>
      <c r="AN32" s="26"/>
      <c r="AO32" s="46"/>
      <c r="AP32" s="46"/>
      <c r="AQ32" s="46"/>
      <c r="AR32" s="46"/>
      <c r="AS32" s="46"/>
      <c r="AT32" s="46"/>
      <c r="AU32" s="46"/>
      <c r="AV32" s="46"/>
      <c r="AW32" s="46"/>
      <c r="AX32" s="46"/>
      <c r="AY32" s="46"/>
      <c r="AZ32" s="46"/>
      <c r="BA32" s="46">
        <f t="shared" si="17"/>
        <v>0</v>
      </c>
      <c r="BB32" s="26"/>
      <c r="BC32" s="46"/>
      <c r="BD32" s="46"/>
      <c r="BE32" s="46"/>
      <c r="BF32" s="46"/>
      <c r="BG32" s="46"/>
      <c r="BH32" s="46"/>
      <c r="BI32" s="46"/>
      <c r="BJ32" s="46"/>
      <c r="BK32" s="46"/>
      <c r="BL32" s="46"/>
      <c r="BM32" s="46"/>
      <c r="BN32" s="46"/>
      <c r="BO32" s="46">
        <f t="shared" si="18"/>
        <v>0</v>
      </c>
      <c r="BP32" s="9"/>
      <c r="BQ32" s="133">
        <f t="shared" si="2"/>
        <v>0</v>
      </c>
      <c r="BR32" s="133">
        <f t="shared" si="3"/>
        <v>0</v>
      </c>
      <c r="BS32" s="133">
        <f t="shared" si="4"/>
        <v>0</v>
      </c>
      <c r="BT32" s="133">
        <f t="shared" si="5"/>
        <v>0</v>
      </c>
      <c r="BU32" s="133">
        <f t="shared" si="6"/>
        <v>0</v>
      </c>
      <c r="BV32" s="133">
        <f t="shared" si="7"/>
        <v>0</v>
      </c>
      <c r="BW32" s="133">
        <f t="shared" si="8"/>
        <v>0</v>
      </c>
      <c r="BX32" s="133">
        <f t="shared" si="9"/>
        <v>0</v>
      </c>
      <c r="BY32" s="133">
        <f t="shared" si="10"/>
        <v>0</v>
      </c>
      <c r="BZ32" s="133">
        <f t="shared" si="11"/>
        <v>0</v>
      </c>
      <c r="CA32" s="133">
        <f t="shared" si="12"/>
        <v>0</v>
      </c>
      <c r="CB32" s="133">
        <f t="shared" si="13"/>
        <v>0</v>
      </c>
      <c r="CC32" s="133">
        <f t="shared" si="14"/>
        <v>0</v>
      </c>
    </row>
    <row r="33" spans="1:81" s="134" customFormat="1">
      <c r="A33" s="23"/>
      <c r="B33" s="20"/>
      <c r="C33" s="44"/>
      <c r="D33" s="44"/>
      <c r="E33" s="44"/>
      <c r="F33" s="45"/>
      <c r="G33" s="43"/>
      <c r="H33" s="43"/>
      <c r="I33" s="43"/>
      <c r="J33" s="43"/>
      <c r="K33" s="43"/>
      <c r="L33" s="16"/>
      <c r="M33" s="46"/>
      <c r="N33" s="46"/>
      <c r="O33" s="46"/>
      <c r="P33" s="46"/>
      <c r="Q33" s="46"/>
      <c r="R33" s="46"/>
      <c r="S33" s="46"/>
      <c r="T33" s="46"/>
      <c r="U33" s="46"/>
      <c r="V33" s="46"/>
      <c r="W33" s="46"/>
      <c r="X33" s="46"/>
      <c r="Y33" s="132">
        <f t="shared" si="15"/>
        <v>0</v>
      </c>
      <c r="Z33" s="26"/>
      <c r="AA33" s="46"/>
      <c r="AB33" s="46"/>
      <c r="AC33" s="46"/>
      <c r="AD33" s="46"/>
      <c r="AE33" s="46"/>
      <c r="AF33" s="46"/>
      <c r="AG33" s="46"/>
      <c r="AH33" s="46"/>
      <c r="AI33" s="46"/>
      <c r="AJ33" s="46"/>
      <c r="AK33" s="46"/>
      <c r="AL33" s="46"/>
      <c r="AM33" s="46">
        <f t="shared" si="16"/>
        <v>0</v>
      </c>
      <c r="AN33" s="26"/>
      <c r="AO33" s="46"/>
      <c r="AP33" s="46"/>
      <c r="AQ33" s="46"/>
      <c r="AR33" s="46"/>
      <c r="AS33" s="46"/>
      <c r="AT33" s="46"/>
      <c r="AU33" s="46"/>
      <c r="AV33" s="46"/>
      <c r="AW33" s="46"/>
      <c r="AX33" s="46"/>
      <c r="AY33" s="46"/>
      <c r="AZ33" s="46"/>
      <c r="BA33" s="46">
        <f t="shared" si="17"/>
        <v>0</v>
      </c>
      <c r="BB33" s="26"/>
      <c r="BC33" s="46"/>
      <c r="BD33" s="46"/>
      <c r="BE33" s="46"/>
      <c r="BF33" s="46"/>
      <c r="BG33" s="46"/>
      <c r="BH33" s="46"/>
      <c r="BI33" s="46"/>
      <c r="BJ33" s="46"/>
      <c r="BK33" s="46"/>
      <c r="BL33" s="46"/>
      <c r="BM33" s="46"/>
      <c r="BN33" s="46"/>
      <c r="BO33" s="46">
        <f t="shared" si="18"/>
        <v>0</v>
      </c>
      <c r="BP33" s="24"/>
      <c r="BQ33" s="133">
        <f t="shared" si="2"/>
        <v>0</v>
      </c>
      <c r="BR33" s="133">
        <f t="shared" si="3"/>
        <v>0</v>
      </c>
      <c r="BS33" s="133">
        <f t="shared" si="4"/>
        <v>0</v>
      </c>
      <c r="BT33" s="133">
        <f t="shared" si="5"/>
        <v>0</v>
      </c>
      <c r="BU33" s="133">
        <f t="shared" si="6"/>
        <v>0</v>
      </c>
      <c r="BV33" s="133">
        <f t="shared" si="7"/>
        <v>0</v>
      </c>
      <c r="BW33" s="133">
        <f t="shared" si="8"/>
        <v>0</v>
      </c>
      <c r="BX33" s="133">
        <f t="shared" si="9"/>
        <v>0</v>
      </c>
      <c r="BY33" s="133">
        <f t="shared" si="10"/>
        <v>0</v>
      </c>
      <c r="BZ33" s="133">
        <f t="shared" si="11"/>
        <v>0</v>
      </c>
      <c r="CA33" s="133">
        <f t="shared" si="12"/>
        <v>0</v>
      </c>
      <c r="CB33" s="133">
        <f t="shared" si="13"/>
        <v>0</v>
      </c>
      <c r="CC33" s="133">
        <f t="shared" si="14"/>
        <v>0</v>
      </c>
    </row>
    <row r="34" spans="1:81" s="134" customFormat="1">
      <c r="A34" s="23"/>
      <c r="B34" s="20"/>
      <c r="C34" s="44"/>
      <c r="D34" s="44"/>
      <c r="E34" s="44"/>
      <c r="F34" s="45"/>
      <c r="G34" s="43"/>
      <c r="H34" s="43"/>
      <c r="I34" s="43"/>
      <c r="J34" s="43"/>
      <c r="K34" s="43"/>
      <c r="L34" s="23"/>
      <c r="M34" s="46"/>
      <c r="N34" s="46"/>
      <c r="O34" s="46"/>
      <c r="P34" s="46"/>
      <c r="Q34" s="46"/>
      <c r="R34" s="46"/>
      <c r="S34" s="46"/>
      <c r="T34" s="46"/>
      <c r="U34" s="46"/>
      <c r="V34" s="46"/>
      <c r="W34" s="46"/>
      <c r="X34" s="46"/>
      <c r="Y34" s="132">
        <f t="shared" si="15"/>
        <v>0</v>
      </c>
      <c r="Z34" s="25"/>
      <c r="AA34" s="46"/>
      <c r="AB34" s="46"/>
      <c r="AC34" s="46"/>
      <c r="AD34" s="46"/>
      <c r="AE34" s="46"/>
      <c r="AF34" s="46"/>
      <c r="AG34" s="46"/>
      <c r="AH34" s="46"/>
      <c r="AI34" s="46"/>
      <c r="AJ34" s="46"/>
      <c r="AK34" s="46"/>
      <c r="AL34" s="46"/>
      <c r="AM34" s="46">
        <f t="shared" si="16"/>
        <v>0</v>
      </c>
      <c r="AN34" s="25"/>
      <c r="AO34" s="46"/>
      <c r="AP34" s="46"/>
      <c r="AQ34" s="46"/>
      <c r="AR34" s="46"/>
      <c r="AS34" s="46"/>
      <c r="AT34" s="46"/>
      <c r="AU34" s="46"/>
      <c r="AV34" s="46"/>
      <c r="AW34" s="46"/>
      <c r="AX34" s="46"/>
      <c r="AY34" s="46"/>
      <c r="AZ34" s="46"/>
      <c r="BA34" s="46">
        <f t="shared" si="17"/>
        <v>0</v>
      </c>
      <c r="BB34" s="25"/>
      <c r="BC34" s="46"/>
      <c r="BD34" s="46"/>
      <c r="BE34" s="46"/>
      <c r="BF34" s="46"/>
      <c r="BG34" s="46"/>
      <c r="BH34" s="46"/>
      <c r="BI34" s="46"/>
      <c r="BJ34" s="46"/>
      <c r="BK34" s="46"/>
      <c r="BL34" s="46"/>
      <c r="BM34" s="46"/>
      <c r="BN34" s="46"/>
      <c r="BO34" s="46">
        <f t="shared" si="18"/>
        <v>0</v>
      </c>
      <c r="BP34" s="136"/>
      <c r="BQ34" s="133">
        <f t="shared" si="2"/>
        <v>0</v>
      </c>
      <c r="BR34" s="133">
        <f t="shared" si="3"/>
        <v>0</v>
      </c>
      <c r="BS34" s="133">
        <f t="shared" si="4"/>
        <v>0</v>
      </c>
      <c r="BT34" s="133">
        <f t="shared" si="5"/>
        <v>0</v>
      </c>
      <c r="BU34" s="133">
        <f t="shared" si="6"/>
        <v>0</v>
      </c>
      <c r="BV34" s="133">
        <f t="shared" si="7"/>
        <v>0</v>
      </c>
      <c r="BW34" s="133">
        <f t="shared" si="8"/>
        <v>0</v>
      </c>
      <c r="BX34" s="133">
        <f t="shared" si="9"/>
        <v>0</v>
      </c>
      <c r="BY34" s="133">
        <f t="shared" si="10"/>
        <v>0</v>
      </c>
      <c r="BZ34" s="133">
        <f t="shared" si="11"/>
        <v>0</v>
      </c>
      <c r="CA34" s="133">
        <f t="shared" si="12"/>
        <v>0</v>
      </c>
      <c r="CB34" s="133">
        <f t="shared" si="13"/>
        <v>0</v>
      </c>
      <c r="CC34" s="133">
        <f t="shared" si="14"/>
        <v>0</v>
      </c>
    </row>
    <row r="35" spans="1:81" s="134" customFormat="1">
      <c r="A35" s="23"/>
      <c r="B35" s="20"/>
      <c r="C35" s="44"/>
      <c r="D35" s="44"/>
      <c r="E35" s="44"/>
      <c r="F35" s="45"/>
      <c r="G35" s="43"/>
      <c r="H35" s="43"/>
      <c r="I35" s="43"/>
      <c r="J35" s="43"/>
      <c r="K35" s="43"/>
      <c r="L35" s="16"/>
      <c r="M35" s="46"/>
      <c r="N35" s="46"/>
      <c r="O35" s="46"/>
      <c r="P35" s="46"/>
      <c r="Q35" s="46"/>
      <c r="R35" s="46"/>
      <c r="S35" s="46"/>
      <c r="T35" s="46"/>
      <c r="U35" s="46"/>
      <c r="V35" s="46"/>
      <c r="W35" s="46"/>
      <c r="X35" s="46"/>
      <c r="Y35" s="132">
        <f t="shared" si="15"/>
        <v>0</v>
      </c>
      <c r="Z35" s="26"/>
      <c r="AA35" s="46"/>
      <c r="AB35" s="46"/>
      <c r="AC35" s="46"/>
      <c r="AD35" s="46"/>
      <c r="AE35" s="46"/>
      <c r="AF35" s="46"/>
      <c r="AG35" s="46"/>
      <c r="AH35" s="46"/>
      <c r="AI35" s="46"/>
      <c r="AJ35" s="46"/>
      <c r="AK35" s="46"/>
      <c r="AL35" s="46"/>
      <c r="AM35" s="46">
        <f t="shared" si="16"/>
        <v>0</v>
      </c>
      <c r="AN35" s="26"/>
      <c r="AO35" s="46"/>
      <c r="AP35" s="46"/>
      <c r="AQ35" s="46"/>
      <c r="AR35" s="46"/>
      <c r="AS35" s="46"/>
      <c r="AT35" s="46"/>
      <c r="AU35" s="46"/>
      <c r="AV35" s="46"/>
      <c r="AW35" s="46"/>
      <c r="AX35" s="46"/>
      <c r="AY35" s="46"/>
      <c r="AZ35" s="46"/>
      <c r="BA35" s="46">
        <f t="shared" si="17"/>
        <v>0</v>
      </c>
      <c r="BB35" s="26"/>
      <c r="BC35" s="46"/>
      <c r="BD35" s="46"/>
      <c r="BE35" s="46"/>
      <c r="BF35" s="46"/>
      <c r="BG35" s="46"/>
      <c r="BH35" s="46"/>
      <c r="BI35" s="46"/>
      <c r="BJ35" s="46"/>
      <c r="BK35" s="46"/>
      <c r="BL35" s="46"/>
      <c r="BM35" s="46"/>
      <c r="BN35" s="46"/>
      <c r="BO35" s="46">
        <f t="shared" si="18"/>
        <v>0</v>
      </c>
      <c r="BP35" s="24"/>
      <c r="BQ35" s="133">
        <f t="shared" si="2"/>
        <v>0</v>
      </c>
      <c r="BR35" s="133">
        <f t="shared" si="3"/>
        <v>0</v>
      </c>
      <c r="BS35" s="133">
        <f t="shared" si="4"/>
        <v>0</v>
      </c>
      <c r="BT35" s="133">
        <f t="shared" si="5"/>
        <v>0</v>
      </c>
      <c r="BU35" s="133">
        <f t="shared" si="6"/>
        <v>0</v>
      </c>
      <c r="BV35" s="133">
        <f t="shared" si="7"/>
        <v>0</v>
      </c>
      <c r="BW35" s="133">
        <f t="shared" si="8"/>
        <v>0</v>
      </c>
      <c r="BX35" s="133">
        <f t="shared" si="9"/>
        <v>0</v>
      </c>
      <c r="BY35" s="133">
        <f t="shared" si="10"/>
        <v>0</v>
      </c>
      <c r="BZ35" s="133">
        <f t="shared" si="11"/>
        <v>0</v>
      </c>
      <c r="CA35" s="133">
        <f t="shared" si="12"/>
        <v>0</v>
      </c>
      <c r="CB35" s="133">
        <f t="shared" si="13"/>
        <v>0</v>
      </c>
      <c r="CC35" s="133">
        <f t="shared" si="14"/>
        <v>0</v>
      </c>
    </row>
    <row r="36" spans="1:81" s="134" customFormat="1">
      <c r="A36" s="23"/>
      <c r="B36" s="20"/>
      <c r="C36" s="44"/>
      <c r="D36" s="44"/>
      <c r="E36" s="44"/>
      <c r="F36" s="45"/>
      <c r="G36" s="43"/>
      <c r="H36" s="43"/>
      <c r="I36" s="43"/>
      <c r="J36" s="43"/>
      <c r="K36" s="43"/>
      <c r="L36" s="23"/>
      <c r="M36" s="46"/>
      <c r="N36" s="46"/>
      <c r="O36" s="46"/>
      <c r="P36" s="46"/>
      <c r="Q36" s="46"/>
      <c r="R36" s="46"/>
      <c r="S36" s="46"/>
      <c r="T36" s="46"/>
      <c r="U36" s="46"/>
      <c r="V36" s="46"/>
      <c r="W36" s="46"/>
      <c r="X36" s="46"/>
      <c r="Y36" s="132">
        <f t="shared" si="15"/>
        <v>0</v>
      </c>
      <c r="Z36" s="25"/>
      <c r="AA36" s="46"/>
      <c r="AB36" s="46"/>
      <c r="AC36" s="46"/>
      <c r="AD36" s="46"/>
      <c r="AE36" s="46"/>
      <c r="AF36" s="46"/>
      <c r="AG36" s="46"/>
      <c r="AH36" s="46"/>
      <c r="AI36" s="46"/>
      <c r="AJ36" s="46"/>
      <c r="AK36" s="46"/>
      <c r="AL36" s="46"/>
      <c r="AM36" s="46">
        <f t="shared" si="16"/>
        <v>0</v>
      </c>
      <c r="AN36" s="25"/>
      <c r="AO36" s="46"/>
      <c r="AP36" s="46"/>
      <c r="AQ36" s="46"/>
      <c r="AR36" s="46"/>
      <c r="AS36" s="46"/>
      <c r="AT36" s="46"/>
      <c r="AU36" s="46"/>
      <c r="AV36" s="46"/>
      <c r="AW36" s="46"/>
      <c r="AX36" s="46"/>
      <c r="AY36" s="46"/>
      <c r="AZ36" s="46"/>
      <c r="BA36" s="46">
        <f t="shared" si="17"/>
        <v>0</v>
      </c>
      <c r="BB36" s="25"/>
      <c r="BC36" s="46"/>
      <c r="BD36" s="46"/>
      <c r="BE36" s="46"/>
      <c r="BF36" s="46"/>
      <c r="BG36" s="46"/>
      <c r="BH36" s="46"/>
      <c r="BI36" s="46"/>
      <c r="BJ36" s="46"/>
      <c r="BK36" s="46"/>
      <c r="BL36" s="46"/>
      <c r="BM36" s="46"/>
      <c r="BN36" s="46"/>
      <c r="BO36" s="46">
        <f t="shared" si="18"/>
        <v>0</v>
      </c>
      <c r="BP36" s="136"/>
      <c r="BQ36" s="133">
        <f t="shared" si="2"/>
        <v>0</v>
      </c>
      <c r="BR36" s="133">
        <f t="shared" si="3"/>
        <v>0</v>
      </c>
      <c r="BS36" s="133">
        <f t="shared" si="4"/>
        <v>0</v>
      </c>
      <c r="BT36" s="133">
        <f t="shared" si="5"/>
        <v>0</v>
      </c>
      <c r="BU36" s="133">
        <f t="shared" si="6"/>
        <v>0</v>
      </c>
      <c r="BV36" s="133">
        <f t="shared" si="7"/>
        <v>0</v>
      </c>
      <c r="BW36" s="133">
        <f t="shared" si="8"/>
        <v>0</v>
      </c>
      <c r="BX36" s="133">
        <f t="shared" si="9"/>
        <v>0</v>
      </c>
      <c r="BY36" s="133">
        <f t="shared" si="10"/>
        <v>0</v>
      </c>
      <c r="BZ36" s="133">
        <f t="shared" si="11"/>
        <v>0</v>
      </c>
      <c r="CA36" s="133">
        <f t="shared" si="12"/>
        <v>0</v>
      </c>
      <c r="CB36" s="133">
        <f t="shared" si="13"/>
        <v>0</v>
      </c>
      <c r="CC36" s="133">
        <f t="shared" si="14"/>
        <v>0</v>
      </c>
    </row>
    <row r="37" spans="1:81" s="134" customFormat="1">
      <c r="A37" s="23"/>
      <c r="B37" s="20"/>
      <c r="C37" s="44"/>
      <c r="D37" s="44"/>
      <c r="E37" s="44"/>
      <c r="F37" s="45"/>
      <c r="G37" s="43"/>
      <c r="H37" s="43"/>
      <c r="I37" s="43"/>
      <c r="J37" s="43"/>
      <c r="K37" s="43"/>
      <c r="L37" s="23"/>
      <c r="M37" s="46"/>
      <c r="N37" s="46"/>
      <c r="O37" s="46"/>
      <c r="P37" s="46"/>
      <c r="Q37" s="46"/>
      <c r="R37" s="46"/>
      <c r="S37" s="46"/>
      <c r="T37" s="46"/>
      <c r="U37" s="46"/>
      <c r="V37" s="46"/>
      <c r="W37" s="46"/>
      <c r="X37" s="46"/>
      <c r="Y37" s="132">
        <f t="shared" si="15"/>
        <v>0</v>
      </c>
      <c r="Z37" s="25"/>
      <c r="AA37" s="46"/>
      <c r="AB37" s="46"/>
      <c r="AC37" s="46"/>
      <c r="AD37" s="46"/>
      <c r="AE37" s="46"/>
      <c r="AF37" s="46"/>
      <c r="AG37" s="46"/>
      <c r="AH37" s="46"/>
      <c r="AI37" s="46"/>
      <c r="AJ37" s="46"/>
      <c r="AK37" s="46"/>
      <c r="AL37" s="46"/>
      <c r="AM37" s="46">
        <f t="shared" si="16"/>
        <v>0</v>
      </c>
      <c r="AN37" s="25"/>
      <c r="AO37" s="46"/>
      <c r="AP37" s="46"/>
      <c r="AQ37" s="46"/>
      <c r="AR37" s="46"/>
      <c r="AS37" s="46"/>
      <c r="AT37" s="46"/>
      <c r="AU37" s="46"/>
      <c r="AV37" s="46"/>
      <c r="AW37" s="46"/>
      <c r="AX37" s="46"/>
      <c r="AY37" s="46"/>
      <c r="AZ37" s="46"/>
      <c r="BA37" s="46">
        <f t="shared" si="17"/>
        <v>0</v>
      </c>
      <c r="BB37" s="25"/>
      <c r="BC37" s="46"/>
      <c r="BD37" s="46"/>
      <c r="BE37" s="46"/>
      <c r="BF37" s="46"/>
      <c r="BG37" s="46"/>
      <c r="BH37" s="46"/>
      <c r="BI37" s="46"/>
      <c r="BJ37" s="46"/>
      <c r="BK37" s="46"/>
      <c r="BL37" s="46"/>
      <c r="BM37" s="46"/>
      <c r="BN37" s="46"/>
      <c r="BO37" s="46">
        <f t="shared" si="18"/>
        <v>0</v>
      </c>
      <c r="BP37" s="136"/>
      <c r="BQ37" s="133">
        <f t="shared" si="2"/>
        <v>0</v>
      </c>
      <c r="BR37" s="133">
        <f t="shared" si="3"/>
        <v>0</v>
      </c>
      <c r="BS37" s="133">
        <f t="shared" si="4"/>
        <v>0</v>
      </c>
      <c r="BT37" s="133">
        <f t="shared" si="5"/>
        <v>0</v>
      </c>
      <c r="BU37" s="133">
        <f t="shared" si="6"/>
        <v>0</v>
      </c>
      <c r="BV37" s="133">
        <f t="shared" si="7"/>
        <v>0</v>
      </c>
      <c r="BW37" s="133">
        <f t="shared" si="8"/>
        <v>0</v>
      </c>
      <c r="BX37" s="133">
        <f t="shared" si="9"/>
        <v>0</v>
      </c>
      <c r="BY37" s="133">
        <f t="shared" si="10"/>
        <v>0</v>
      </c>
      <c r="BZ37" s="133">
        <f t="shared" si="11"/>
        <v>0</v>
      </c>
      <c r="CA37" s="133">
        <f t="shared" si="12"/>
        <v>0</v>
      </c>
      <c r="CB37" s="133">
        <f t="shared" si="13"/>
        <v>0</v>
      </c>
      <c r="CC37" s="133">
        <f t="shared" si="14"/>
        <v>0</v>
      </c>
    </row>
    <row r="38" spans="1:81" s="134" customFormat="1">
      <c r="A38" s="23"/>
      <c r="B38" s="20"/>
      <c r="C38" s="44"/>
      <c r="D38" s="44"/>
      <c r="E38" s="44"/>
      <c r="F38" s="45"/>
      <c r="G38" s="43"/>
      <c r="H38" s="43"/>
      <c r="I38" s="43"/>
      <c r="J38" s="43"/>
      <c r="K38" s="43"/>
      <c r="L38" s="23"/>
      <c r="M38" s="46"/>
      <c r="N38" s="46"/>
      <c r="O38" s="46"/>
      <c r="P38" s="46"/>
      <c r="Q38" s="46"/>
      <c r="R38" s="46"/>
      <c r="S38" s="46"/>
      <c r="T38" s="46"/>
      <c r="U38" s="46"/>
      <c r="V38" s="46"/>
      <c r="W38" s="46"/>
      <c r="X38" s="46"/>
      <c r="Y38" s="132">
        <f t="shared" si="15"/>
        <v>0</v>
      </c>
      <c r="Z38" s="25"/>
      <c r="AA38" s="46"/>
      <c r="AB38" s="46"/>
      <c r="AC38" s="46"/>
      <c r="AD38" s="46"/>
      <c r="AE38" s="46"/>
      <c r="AF38" s="46"/>
      <c r="AG38" s="46"/>
      <c r="AH38" s="46"/>
      <c r="AI38" s="46"/>
      <c r="AJ38" s="46"/>
      <c r="AK38" s="46"/>
      <c r="AL38" s="46"/>
      <c r="AM38" s="46">
        <f t="shared" si="16"/>
        <v>0</v>
      </c>
      <c r="AN38" s="25"/>
      <c r="AO38" s="46"/>
      <c r="AP38" s="46"/>
      <c r="AQ38" s="46"/>
      <c r="AR38" s="46"/>
      <c r="AS38" s="46"/>
      <c r="AT38" s="46"/>
      <c r="AU38" s="46"/>
      <c r="AV38" s="46"/>
      <c r="AW38" s="46"/>
      <c r="AX38" s="46"/>
      <c r="AY38" s="46"/>
      <c r="AZ38" s="46"/>
      <c r="BA38" s="46">
        <f t="shared" si="17"/>
        <v>0</v>
      </c>
      <c r="BB38" s="25"/>
      <c r="BC38" s="46"/>
      <c r="BD38" s="46"/>
      <c r="BE38" s="46"/>
      <c r="BF38" s="46"/>
      <c r="BG38" s="46"/>
      <c r="BH38" s="46"/>
      <c r="BI38" s="46"/>
      <c r="BJ38" s="46"/>
      <c r="BK38" s="46"/>
      <c r="BL38" s="46"/>
      <c r="BM38" s="46"/>
      <c r="BN38" s="46"/>
      <c r="BO38" s="46">
        <f t="shared" si="18"/>
        <v>0</v>
      </c>
      <c r="BP38" s="136"/>
      <c r="BQ38" s="133">
        <f t="shared" si="2"/>
        <v>0</v>
      </c>
      <c r="BR38" s="133">
        <f t="shared" si="3"/>
        <v>0</v>
      </c>
      <c r="BS38" s="133">
        <f t="shared" si="4"/>
        <v>0</v>
      </c>
      <c r="BT38" s="133">
        <f t="shared" si="5"/>
        <v>0</v>
      </c>
      <c r="BU38" s="133">
        <f t="shared" si="6"/>
        <v>0</v>
      </c>
      <c r="BV38" s="133">
        <f t="shared" si="7"/>
        <v>0</v>
      </c>
      <c r="BW38" s="133">
        <f t="shared" si="8"/>
        <v>0</v>
      </c>
      <c r="BX38" s="133">
        <f t="shared" si="9"/>
        <v>0</v>
      </c>
      <c r="BY38" s="133">
        <f t="shared" si="10"/>
        <v>0</v>
      </c>
      <c r="BZ38" s="133">
        <f t="shared" si="11"/>
        <v>0</v>
      </c>
      <c r="CA38" s="133">
        <f t="shared" si="12"/>
        <v>0</v>
      </c>
      <c r="CB38" s="133">
        <f t="shared" si="13"/>
        <v>0</v>
      </c>
      <c r="CC38" s="133">
        <f t="shared" si="14"/>
        <v>0</v>
      </c>
    </row>
    <row r="39" spans="1:81" s="134" customFormat="1">
      <c r="A39" s="23"/>
      <c r="B39" s="20"/>
      <c r="C39" s="44"/>
      <c r="D39" s="44"/>
      <c r="E39" s="44"/>
      <c r="F39" s="45"/>
      <c r="G39" s="43"/>
      <c r="H39" s="43"/>
      <c r="I39" s="43"/>
      <c r="J39" s="43"/>
      <c r="K39" s="43"/>
      <c r="L39" s="23"/>
      <c r="M39" s="46"/>
      <c r="N39" s="46"/>
      <c r="O39" s="46"/>
      <c r="P39" s="46"/>
      <c r="Q39" s="46"/>
      <c r="R39" s="46"/>
      <c r="S39" s="46"/>
      <c r="T39" s="46"/>
      <c r="U39" s="46"/>
      <c r="V39" s="46"/>
      <c r="W39" s="46"/>
      <c r="X39" s="46"/>
      <c r="Y39" s="132">
        <f t="shared" si="15"/>
        <v>0</v>
      </c>
      <c r="Z39" s="25"/>
      <c r="AA39" s="46"/>
      <c r="AB39" s="46"/>
      <c r="AC39" s="46"/>
      <c r="AD39" s="46"/>
      <c r="AE39" s="46"/>
      <c r="AF39" s="46"/>
      <c r="AG39" s="46"/>
      <c r="AH39" s="46"/>
      <c r="AI39" s="46"/>
      <c r="AJ39" s="46"/>
      <c r="AK39" s="46"/>
      <c r="AL39" s="46"/>
      <c r="AM39" s="46">
        <f t="shared" si="16"/>
        <v>0</v>
      </c>
      <c r="AN39" s="25"/>
      <c r="AO39" s="46"/>
      <c r="AP39" s="46"/>
      <c r="AQ39" s="46"/>
      <c r="AR39" s="46"/>
      <c r="AS39" s="46"/>
      <c r="AT39" s="46"/>
      <c r="AU39" s="46"/>
      <c r="AV39" s="46"/>
      <c r="AW39" s="46"/>
      <c r="AX39" s="46"/>
      <c r="AY39" s="46"/>
      <c r="AZ39" s="46"/>
      <c r="BA39" s="46">
        <f t="shared" si="17"/>
        <v>0</v>
      </c>
      <c r="BB39" s="25"/>
      <c r="BC39" s="46"/>
      <c r="BD39" s="46"/>
      <c r="BE39" s="46"/>
      <c r="BF39" s="46"/>
      <c r="BG39" s="46"/>
      <c r="BH39" s="46"/>
      <c r="BI39" s="46"/>
      <c r="BJ39" s="46"/>
      <c r="BK39" s="46"/>
      <c r="BL39" s="46"/>
      <c r="BM39" s="46"/>
      <c r="BN39" s="46"/>
      <c r="BO39" s="46">
        <f t="shared" si="18"/>
        <v>0</v>
      </c>
      <c r="BP39" s="136"/>
      <c r="BQ39" s="133">
        <f t="shared" si="2"/>
        <v>0</v>
      </c>
      <c r="BR39" s="133">
        <f t="shared" si="3"/>
        <v>0</v>
      </c>
      <c r="BS39" s="133">
        <f t="shared" si="4"/>
        <v>0</v>
      </c>
      <c r="BT39" s="133">
        <f t="shared" si="5"/>
        <v>0</v>
      </c>
      <c r="BU39" s="133">
        <f t="shared" si="6"/>
        <v>0</v>
      </c>
      <c r="BV39" s="133">
        <f t="shared" si="7"/>
        <v>0</v>
      </c>
      <c r="BW39" s="133">
        <f t="shared" si="8"/>
        <v>0</v>
      </c>
      <c r="BX39" s="133">
        <f t="shared" si="9"/>
        <v>0</v>
      </c>
      <c r="BY39" s="133">
        <f t="shared" si="10"/>
        <v>0</v>
      </c>
      <c r="BZ39" s="133">
        <f t="shared" si="11"/>
        <v>0</v>
      </c>
      <c r="CA39" s="133">
        <f t="shared" si="12"/>
        <v>0</v>
      </c>
      <c r="CB39" s="133">
        <f t="shared" si="13"/>
        <v>0</v>
      </c>
      <c r="CC39" s="133">
        <f t="shared" si="14"/>
        <v>0</v>
      </c>
    </row>
    <row r="40" spans="1:81" s="134" customFormat="1">
      <c r="A40" s="23"/>
      <c r="B40" s="20"/>
      <c r="C40" s="44"/>
      <c r="D40" s="44"/>
      <c r="E40" s="44"/>
      <c r="F40" s="45"/>
      <c r="G40" s="43"/>
      <c r="H40" s="43"/>
      <c r="I40" s="43"/>
      <c r="J40" s="43"/>
      <c r="K40" s="43"/>
      <c r="L40" s="16"/>
      <c r="M40" s="46"/>
      <c r="N40" s="46"/>
      <c r="O40" s="46"/>
      <c r="P40" s="46"/>
      <c r="Q40" s="46"/>
      <c r="R40" s="46"/>
      <c r="S40" s="46"/>
      <c r="T40" s="46"/>
      <c r="U40" s="46"/>
      <c r="V40" s="46"/>
      <c r="W40" s="46"/>
      <c r="X40" s="46"/>
      <c r="Y40" s="132">
        <f t="shared" si="15"/>
        <v>0</v>
      </c>
      <c r="Z40" s="26"/>
      <c r="AA40" s="46"/>
      <c r="AB40" s="46"/>
      <c r="AC40" s="46"/>
      <c r="AD40" s="46"/>
      <c r="AE40" s="46"/>
      <c r="AF40" s="46"/>
      <c r="AG40" s="46"/>
      <c r="AH40" s="46"/>
      <c r="AI40" s="46"/>
      <c r="AJ40" s="46"/>
      <c r="AK40" s="46"/>
      <c r="AL40" s="46"/>
      <c r="AM40" s="46">
        <f t="shared" si="16"/>
        <v>0</v>
      </c>
      <c r="AN40" s="26"/>
      <c r="AO40" s="46"/>
      <c r="AP40" s="46"/>
      <c r="AQ40" s="46"/>
      <c r="AR40" s="46"/>
      <c r="AS40" s="46"/>
      <c r="AT40" s="46"/>
      <c r="AU40" s="46"/>
      <c r="AV40" s="46"/>
      <c r="AW40" s="46"/>
      <c r="AX40" s="46"/>
      <c r="AY40" s="46"/>
      <c r="AZ40" s="46"/>
      <c r="BA40" s="46">
        <f t="shared" si="17"/>
        <v>0</v>
      </c>
      <c r="BB40" s="26"/>
      <c r="BC40" s="46"/>
      <c r="BD40" s="46"/>
      <c r="BE40" s="46"/>
      <c r="BF40" s="46"/>
      <c r="BG40" s="46"/>
      <c r="BH40" s="46"/>
      <c r="BI40" s="46"/>
      <c r="BJ40" s="46"/>
      <c r="BK40" s="46"/>
      <c r="BL40" s="46"/>
      <c r="BM40" s="46"/>
      <c r="BN40" s="46"/>
      <c r="BO40" s="46">
        <f t="shared" si="18"/>
        <v>0</v>
      </c>
      <c r="BP40" s="24"/>
      <c r="BQ40" s="133">
        <f t="shared" si="2"/>
        <v>0</v>
      </c>
      <c r="BR40" s="133">
        <f t="shared" si="3"/>
        <v>0</v>
      </c>
      <c r="BS40" s="133">
        <f t="shared" si="4"/>
        <v>0</v>
      </c>
      <c r="BT40" s="133">
        <f t="shared" si="5"/>
        <v>0</v>
      </c>
      <c r="BU40" s="133">
        <f t="shared" si="6"/>
        <v>0</v>
      </c>
      <c r="BV40" s="133">
        <f t="shared" si="7"/>
        <v>0</v>
      </c>
      <c r="BW40" s="133">
        <f t="shared" si="8"/>
        <v>0</v>
      </c>
      <c r="BX40" s="133">
        <f t="shared" si="9"/>
        <v>0</v>
      </c>
      <c r="BY40" s="133">
        <f t="shared" si="10"/>
        <v>0</v>
      </c>
      <c r="BZ40" s="133">
        <f t="shared" si="11"/>
        <v>0</v>
      </c>
      <c r="CA40" s="133">
        <f t="shared" si="12"/>
        <v>0</v>
      </c>
      <c r="CB40" s="133">
        <f t="shared" si="13"/>
        <v>0</v>
      </c>
      <c r="CC40" s="133">
        <f t="shared" si="14"/>
        <v>0</v>
      </c>
    </row>
    <row r="41" spans="1:81" s="134" customFormat="1">
      <c r="A41" s="23"/>
      <c r="B41" s="20"/>
      <c r="C41" s="44"/>
      <c r="D41" s="44"/>
      <c r="E41" s="44"/>
      <c r="F41" s="45"/>
      <c r="G41" s="43"/>
      <c r="H41" s="43"/>
      <c r="I41" s="43"/>
      <c r="J41" s="43"/>
      <c r="K41" s="43"/>
      <c r="L41" s="16"/>
      <c r="M41" s="46"/>
      <c r="N41" s="46"/>
      <c r="O41" s="46"/>
      <c r="P41" s="46"/>
      <c r="Q41" s="46"/>
      <c r="R41" s="46"/>
      <c r="S41" s="46"/>
      <c r="T41" s="46"/>
      <c r="U41" s="46"/>
      <c r="V41" s="46"/>
      <c r="W41" s="46"/>
      <c r="X41" s="46"/>
      <c r="Y41" s="132">
        <f t="shared" si="15"/>
        <v>0</v>
      </c>
      <c r="Z41" s="26"/>
      <c r="AA41" s="46"/>
      <c r="AB41" s="46"/>
      <c r="AC41" s="46"/>
      <c r="AD41" s="46"/>
      <c r="AE41" s="46"/>
      <c r="AF41" s="46"/>
      <c r="AG41" s="46"/>
      <c r="AH41" s="46"/>
      <c r="AI41" s="46"/>
      <c r="AJ41" s="46"/>
      <c r="AK41" s="46"/>
      <c r="AL41" s="46"/>
      <c r="AM41" s="46">
        <f t="shared" si="16"/>
        <v>0</v>
      </c>
      <c r="AN41" s="26"/>
      <c r="AO41" s="46"/>
      <c r="AP41" s="46"/>
      <c r="AQ41" s="46"/>
      <c r="AR41" s="46"/>
      <c r="AS41" s="46"/>
      <c r="AT41" s="46"/>
      <c r="AU41" s="46"/>
      <c r="AV41" s="46"/>
      <c r="AW41" s="46"/>
      <c r="AX41" s="46"/>
      <c r="AY41" s="46"/>
      <c r="AZ41" s="46"/>
      <c r="BA41" s="46">
        <f t="shared" si="17"/>
        <v>0</v>
      </c>
      <c r="BB41" s="26"/>
      <c r="BC41" s="46"/>
      <c r="BD41" s="46"/>
      <c r="BE41" s="46"/>
      <c r="BF41" s="46"/>
      <c r="BG41" s="46"/>
      <c r="BH41" s="46"/>
      <c r="BI41" s="46"/>
      <c r="BJ41" s="46"/>
      <c r="BK41" s="46"/>
      <c r="BL41" s="46"/>
      <c r="BM41" s="46"/>
      <c r="BN41" s="46"/>
      <c r="BO41" s="46">
        <f t="shared" si="18"/>
        <v>0</v>
      </c>
      <c r="BP41" s="24"/>
      <c r="BQ41" s="133">
        <f t="shared" si="2"/>
        <v>0</v>
      </c>
      <c r="BR41" s="133">
        <f t="shared" si="3"/>
        <v>0</v>
      </c>
      <c r="BS41" s="133">
        <f t="shared" si="4"/>
        <v>0</v>
      </c>
      <c r="BT41" s="133">
        <f t="shared" si="5"/>
        <v>0</v>
      </c>
      <c r="BU41" s="133">
        <f t="shared" si="6"/>
        <v>0</v>
      </c>
      <c r="BV41" s="133">
        <f t="shared" si="7"/>
        <v>0</v>
      </c>
      <c r="BW41" s="133">
        <f t="shared" si="8"/>
        <v>0</v>
      </c>
      <c r="BX41" s="133">
        <f t="shared" si="9"/>
        <v>0</v>
      </c>
      <c r="BY41" s="133">
        <f t="shared" si="10"/>
        <v>0</v>
      </c>
      <c r="BZ41" s="133">
        <f t="shared" si="11"/>
        <v>0</v>
      </c>
      <c r="CA41" s="133">
        <f t="shared" si="12"/>
        <v>0</v>
      </c>
      <c r="CB41" s="133">
        <f t="shared" si="13"/>
        <v>0</v>
      </c>
      <c r="CC41" s="133">
        <f t="shared" si="14"/>
        <v>0</v>
      </c>
    </row>
    <row r="42" spans="1:81" s="134" customFormat="1">
      <c r="A42" s="23"/>
      <c r="B42" s="20"/>
      <c r="C42" s="44"/>
      <c r="D42" s="44"/>
      <c r="E42" s="44"/>
      <c r="F42" s="45"/>
      <c r="G42" s="43"/>
      <c r="H42" s="43"/>
      <c r="I42" s="43"/>
      <c r="J42" s="43"/>
      <c r="K42" s="43"/>
      <c r="L42" s="16"/>
      <c r="M42" s="46"/>
      <c r="N42" s="46"/>
      <c r="O42" s="46"/>
      <c r="P42" s="46"/>
      <c r="Q42" s="46"/>
      <c r="R42" s="46"/>
      <c r="S42" s="46"/>
      <c r="T42" s="46"/>
      <c r="U42" s="46"/>
      <c r="V42" s="46"/>
      <c r="W42" s="46"/>
      <c r="X42" s="46"/>
      <c r="Y42" s="132">
        <f t="shared" si="15"/>
        <v>0</v>
      </c>
      <c r="Z42" s="26"/>
      <c r="AA42" s="46"/>
      <c r="AB42" s="46"/>
      <c r="AC42" s="46"/>
      <c r="AD42" s="46"/>
      <c r="AE42" s="46"/>
      <c r="AF42" s="46"/>
      <c r="AG42" s="46"/>
      <c r="AH42" s="46"/>
      <c r="AI42" s="46"/>
      <c r="AJ42" s="46"/>
      <c r="AK42" s="46"/>
      <c r="AL42" s="46"/>
      <c r="AM42" s="46">
        <f t="shared" si="16"/>
        <v>0</v>
      </c>
      <c r="AN42" s="26"/>
      <c r="AO42" s="46"/>
      <c r="AP42" s="46"/>
      <c r="AQ42" s="46"/>
      <c r="AR42" s="46"/>
      <c r="AS42" s="46"/>
      <c r="AT42" s="46"/>
      <c r="AU42" s="46"/>
      <c r="AV42" s="46"/>
      <c r="AW42" s="46"/>
      <c r="AX42" s="46"/>
      <c r="AY42" s="46"/>
      <c r="AZ42" s="46"/>
      <c r="BA42" s="46">
        <f t="shared" si="17"/>
        <v>0</v>
      </c>
      <c r="BB42" s="26"/>
      <c r="BC42" s="46"/>
      <c r="BD42" s="46"/>
      <c r="BE42" s="46"/>
      <c r="BF42" s="46"/>
      <c r="BG42" s="46"/>
      <c r="BH42" s="46"/>
      <c r="BI42" s="46"/>
      <c r="BJ42" s="46"/>
      <c r="BK42" s="46"/>
      <c r="BL42" s="46"/>
      <c r="BM42" s="46"/>
      <c r="BN42" s="46"/>
      <c r="BO42" s="46">
        <f t="shared" si="18"/>
        <v>0</v>
      </c>
      <c r="BP42" s="24"/>
      <c r="BQ42" s="133">
        <f t="shared" si="2"/>
        <v>0</v>
      </c>
      <c r="BR42" s="133">
        <f t="shared" si="3"/>
        <v>0</v>
      </c>
      <c r="BS42" s="133">
        <f t="shared" si="4"/>
        <v>0</v>
      </c>
      <c r="BT42" s="133">
        <f t="shared" si="5"/>
        <v>0</v>
      </c>
      <c r="BU42" s="133">
        <f t="shared" si="6"/>
        <v>0</v>
      </c>
      <c r="BV42" s="133">
        <f t="shared" si="7"/>
        <v>0</v>
      </c>
      <c r="BW42" s="133">
        <f t="shared" si="8"/>
        <v>0</v>
      </c>
      <c r="BX42" s="133">
        <f t="shared" si="9"/>
        <v>0</v>
      </c>
      <c r="BY42" s="133">
        <f t="shared" si="10"/>
        <v>0</v>
      </c>
      <c r="BZ42" s="133">
        <f t="shared" si="11"/>
        <v>0</v>
      </c>
      <c r="CA42" s="133">
        <f t="shared" si="12"/>
        <v>0</v>
      </c>
      <c r="CB42" s="133">
        <f t="shared" si="13"/>
        <v>0</v>
      </c>
      <c r="CC42" s="133">
        <f t="shared" si="14"/>
        <v>0</v>
      </c>
    </row>
    <row r="43" spans="1:81" s="134" customFormat="1">
      <c r="A43" s="23"/>
      <c r="B43" s="20"/>
      <c r="C43" s="44"/>
      <c r="D43" s="44"/>
      <c r="E43" s="44"/>
      <c r="F43" s="45"/>
      <c r="G43" s="43"/>
      <c r="H43" s="43"/>
      <c r="I43" s="43"/>
      <c r="J43" s="43"/>
      <c r="K43" s="43"/>
      <c r="L43" s="16"/>
      <c r="M43" s="46"/>
      <c r="N43" s="46"/>
      <c r="O43" s="46"/>
      <c r="P43" s="46"/>
      <c r="Q43" s="46"/>
      <c r="R43" s="46"/>
      <c r="S43" s="46"/>
      <c r="T43" s="46"/>
      <c r="U43" s="46"/>
      <c r="V43" s="46"/>
      <c r="W43" s="46"/>
      <c r="X43" s="46"/>
      <c r="Y43" s="132">
        <f t="shared" si="15"/>
        <v>0</v>
      </c>
      <c r="Z43" s="26"/>
      <c r="AA43" s="46"/>
      <c r="AB43" s="46"/>
      <c r="AC43" s="46"/>
      <c r="AD43" s="46"/>
      <c r="AE43" s="46"/>
      <c r="AF43" s="46"/>
      <c r="AG43" s="46"/>
      <c r="AH43" s="46"/>
      <c r="AI43" s="46"/>
      <c r="AJ43" s="46"/>
      <c r="AK43" s="46"/>
      <c r="AL43" s="46"/>
      <c r="AM43" s="46">
        <f t="shared" si="16"/>
        <v>0</v>
      </c>
      <c r="AN43" s="26"/>
      <c r="AO43" s="46"/>
      <c r="AP43" s="46"/>
      <c r="AQ43" s="46"/>
      <c r="AR43" s="46"/>
      <c r="AS43" s="46"/>
      <c r="AT43" s="46"/>
      <c r="AU43" s="46"/>
      <c r="AV43" s="46"/>
      <c r="AW43" s="46"/>
      <c r="AX43" s="46"/>
      <c r="AY43" s="46"/>
      <c r="AZ43" s="46"/>
      <c r="BA43" s="46">
        <f t="shared" si="17"/>
        <v>0</v>
      </c>
      <c r="BB43" s="26"/>
      <c r="BC43" s="46"/>
      <c r="BD43" s="46"/>
      <c r="BE43" s="46"/>
      <c r="BF43" s="46"/>
      <c r="BG43" s="46"/>
      <c r="BH43" s="46"/>
      <c r="BI43" s="46"/>
      <c r="BJ43" s="46"/>
      <c r="BK43" s="46"/>
      <c r="BL43" s="46"/>
      <c r="BM43" s="46"/>
      <c r="BN43" s="46"/>
      <c r="BO43" s="46">
        <f t="shared" si="18"/>
        <v>0</v>
      </c>
      <c r="BP43" s="24"/>
      <c r="BQ43" s="133">
        <f t="shared" si="2"/>
        <v>0</v>
      </c>
      <c r="BR43" s="133">
        <f t="shared" si="3"/>
        <v>0</v>
      </c>
      <c r="BS43" s="133">
        <f t="shared" si="4"/>
        <v>0</v>
      </c>
      <c r="BT43" s="133">
        <f t="shared" si="5"/>
        <v>0</v>
      </c>
      <c r="BU43" s="133">
        <f t="shared" si="6"/>
        <v>0</v>
      </c>
      <c r="BV43" s="133">
        <f t="shared" si="7"/>
        <v>0</v>
      </c>
      <c r="BW43" s="133">
        <f t="shared" si="8"/>
        <v>0</v>
      </c>
      <c r="BX43" s="133">
        <f t="shared" si="9"/>
        <v>0</v>
      </c>
      <c r="BY43" s="133">
        <f t="shared" si="10"/>
        <v>0</v>
      </c>
      <c r="BZ43" s="133">
        <f t="shared" si="11"/>
        <v>0</v>
      </c>
      <c r="CA43" s="133">
        <f t="shared" si="12"/>
        <v>0</v>
      </c>
      <c r="CB43" s="133">
        <f t="shared" si="13"/>
        <v>0</v>
      </c>
      <c r="CC43" s="133">
        <f t="shared" si="14"/>
        <v>0</v>
      </c>
    </row>
    <row r="44" spans="1:81" s="134" customFormat="1">
      <c r="A44" s="23"/>
      <c r="B44" s="20"/>
      <c r="C44" s="44"/>
      <c r="D44" s="44"/>
      <c r="E44" s="44"/>
      <c r="F44" s="45"/>
      <c r="G44" s="43"/>
      <c r="H44" s="43"/>
      <c r="I44" s="43"/>
      <c r="J44" s="43"/>
      <c r="K44" s="43"/>
      <c r="L44" s="16"/>
      <c r="M44" s="46"/>
      <c r="N44" s="46"/>
      <c r="O44" s="46"/>
      <c r="P44" s="46"/>
      <c r="Q44" s="46"/>
      <c r="R44" s="46"/>
      <c r="S44" s="46"/>
      <c r="T44" s="46"/>
      <c r="U44" s="46"/>
      <c r="V44" s="46"/>
      <c r="W44" s="46"/>
      <c r="X44" s="46"/>
      <c r="Y44" s="132">
        <f t="shared" si="15"/>
        <v>0</v>
      </c>
      <c r="Z44" s="26"/>
      <c r="AA44" s="46"/>
      <c r="AB44" s="46"/>
      <c r="AC44" s="46"/>
      <c r="AD44" s="46"/>
      <c r="AE44" s="46"/>
      <c r="AF44" s="46"/>
      <c r="AG44" s="46"/>
      <c r="AH44" s="46"/>
      <c r="AI44" s="46"/>
      <c r="AJ44" s="46"/>
      <c r="AK44" s="46"/>
      <c r="AL44" s="46"/>
      <c r="AM44" s="46">
        <f t="shared" si="16"/>
        <v>0</v>
      </c>
      <c r="AN44" s="26"/>
      <c r="AO44" s="46"/>
      <c r="AP44" s="46"/>
      <c r="AQ44" s="46"/>
      <c r="AR44" s="46"/>
      <c r="AS44" s="46"/>
      <c r="AT44" s="46"/>
      <c r="AU44" s="46"/>
      <c r="AV44" s="46"/>
      <c r="AW44" s="46"/>
      <c r="AX44" s="46"/>
      <c r="AY44" s="46"/>
      <c r="AZ44" s="46"/>
      <c r="BA44" s="46">
        <f t="shared" si="17"/>
        <v>0</v>
      </c>
      <c r="BB44" s="26"/>
      <c r="BC44" s="46"/>
      <c r="BD44" s="46"/>
      <c r="BE44" s="46"/>
      <c r="BF44" s="46"/>
      <c r="BG44" s="46"/>
      <c r="BH44" s="46"/>
      <c r="BI44" s="46"/>
      <c r="BJ44" s="46"/>
      <c r="BK44" s="46"/>
      <c r="BL44" s="46"/>
      <c r="BM44" s="46"/>
      <c r="BN44" s="46"/>
      <c r="BO44" s="46">
        <f t="shared" si="18"/>
        <v>0</v>
      </c>
      <c r="BP44" s="24"/>
      <c r="BQ44" s="133">
        <f t="shared" si="2"/>
        <v>0</v>
      </c>
      <c r="BR44" s="133">
        <f t="shared" si="3"/>
        <v>0</v>
      </c>
      <c r="BS44" s="133">
        <f t="shared" si="4"/>
        <v>0</v>
      </c>
      <c r="BT44" s="133">
        <f t="shared" si="5"/>
        <v>0</v>
      </c>
      <c r="BU44" s="133">
        <f t="shared" si="6"/>
        <v>0</v>
      </c>
      <c r="BV44" s="133">
        <f t="shared" si="7"/>
        <v>0</v>
      </c>
      <c r="BW44" s="133">
        <f t="shared" si="8"/>
        <v>0</v>
      </c>
      <c r="BX44" s="133">
        <f t="shared" si="9"/>
        <v>0</v>
      </c>
      <c r="BY44" s="133">
        <f t="shared" si="10"/>
        <v>0</v>
      </c>
      <c r="BZ44" s="133">
        <f t="shared" si="11"/>
        <v>0</v>
      </c>
      <c r="CA44" s="133">
        <f t="shared" si="12"/>
        <v>0</v>
      </c>
      <c r="CB44" s="133">
        <f t="shared" si="13"/>
        <v>0</v>
      </c>
      <c r="CC44" s="133">
        <f t="shared" si="14"/>
        <v>0</v>
      </c>
    </row>
    <row r="45" spans="1:81" s="134" customFormat="1">
      <c r="A45" s="23"/>
      <c r="B45" s="20"/>
      <c r="C45" s="44"/>
      <c r="D45" s="44"/>
      <c r="E45" s="44"/>
      <c r="F45" s="45"/>
      <c r="G45" s="43"/>
      <c r="H45" s="43"/>
      <c r="I45" s="43"/>
      <c r="J45" s="43"/>
      <c r="K45" s="43"/>
      <c r="L45" s="16"/>
      <c r="M45" s="46"/>
      <c r="N45" s="46"/>
      <c r="O45" s="46"/>
      <c r="P45" s="46"/>
      <c r="Q45" s="46"/>
      <c r="R45" s="46"/>
      <c r="S45" s="46"/>
      <c r="T45" s="46"/>
      <c r="U45" s="46"/>
      <c r="V45" s="46"/>
      <c r="W45" s="46"/>
      <c r="X45" s="46"/>
      <c r="Y45" s="132">
        <f t="shared" si="15"/>
        <v>0</v>
      </c>
      <c r="Z45" s="26"/>
      <c r="AA45" s="46"/>
      <c r="AB45" s="46"/>
      <c r="AC45" s="46"/>
      <c r="AD45" s="46"/>
      <c r="AE45" s="46"/>
      <c r="AF45" s="46"/>
      <c r="AG45" s="46"/>
      <c r="AH45" s="46"/>
      <c r="AI45" s="46"/>
      <c r="AJ45" s="46"/>
      <c r="AK45" s="46"/>
      <c r="AL45" s="46"/>
      <c r="AM45" s="46">
        <f t="shared" si="16"/>
        <v>0</v>
      </c>
      <c r="AN45" s="26"/>
      <c r="AO45" s="46"/>
      <c r="AP45" s="46"/>
      <c r="AQ45" s="46"/>
      <c r="AR45" s="46"/>
      <c r="AS45" s="46"/>
      <c r="AT45" s="46"/>
      <c r="AU45" s="46"/>
      <c r="AV45" s="46"/>
      <c r="AW45" s="46"/>
      <c r="AX45" s="46"/>
      <c r="AY45" s="46"/>
      <c r="AZ45" s="46"/>
      <c r="BA45" s="46">
        <f t="shared" si="17"/>
        <v>0</v>
      </c>
      <c r="BB45" s="26"/>
      <c r="BC45" s="46"/>
      <c r="BD45" s="46"/>
      <c r="BE45" s="46"/>
      <c r="BF45" s="46"/>
      <c r="BG45" s="46"/>
      <c r="BH45" s="46"/>
      <c r="BI45" s="46"/>
      <c r="BJ45" s="46"/>
      <c r="BK45" s="46"/>
      <c r="BL45" s="46"/>
      <c r="BM45" s="46"/>
      <c r="BN45" s="46"/>
      <c r="BO45" s="46">
        <f t="shared" si="18"/>
        <v>0</v>
      </c>
      <c r="BP45" s="24"/>
      <c r="BQ45" s="133">
        <f t="shared" si="2"/>
        <v>0</v>
      </c>
      <c r="BR45" s="133">
        <f t="shared" si="3"/>
        <v>0</v>
      </c>
      <c r="BS45" s="133">
        <f t="shared" si="4"/>
        <v>0</v>
      </c>
      <c r="BT45" s="133">
        <f t="shared" si="5"/>
        <v>0</v>
      </c>
      <c r="BU45" s="133">
        <f t="shared" si="6"/>
        <v>0</v>
      </c>
      <c r="BV45" s="133">
        <f t="shared" si="7"/>
        <v>0</v>
      </c>
      <c r="BW45" s="133">
        <f t="shared" si="8"/>
        <v>0</v>
      </c>
      <c r="BX45" s="133">
        <f t="shared" si="9"/>
        <v>0</v>
      </c>
      <c r="BY45" s="133">
        <f t="shared" si="10"/>
        <v>0</v>
      </c>
      <c r="BZ45" s="133">
        <f t="shared" si="11"/>
        <v>0</v>
      </c>
      <c r="CA45" s="133">
        <f t="shared" si="12"/>
        <v>0</v>
      </c>
      <c r="CB45" s="133">
        <f t="shared" si="13"/>
        <v>0</v>
      </c>
      <c r="CC45" s="133">
        <f t="shared" si="14"/>
        <v>0</v>
      </c>
    </row>
    <row r="46" spans="1:81" s="134" customFormat="1">
      <c r="A46" s="23"/>
      <c r="B46" s="20"/>
      <c r="C46" s="44"/>
      <c r="D46" s="44"/>
      <c r="E46" s="44"/>
      <c r="F46" s="45"/>
      <c r="G46" s="43"/>
      <c r="H46" s="43"/>
      <c r="I46" s="43"/>
      <c r="J46" s="43"/>
      <c r="K46" s="43"/>
      <c r="L46" s="16"/>
      <c r="M46" s="46"/>
      <c r="N46" s="46"/>
      <c r="O46" s="46"/>
      <c r="P46" s="46"/>
      <c r="Q46" s="46"/>
      <c r="R46" s="46"/>
      <c r="S46" s="46"/>
      <c r="T46" s="46"/>
      <c r="U46" s="46"/>
      <c r="V46" s="46"/>
      <c r="W46" s="46"/>
      <c r="X46" s="46"/>
      <c r="Y46" s="132">
        <f t="shared" si="15"/>
        <v>0</v>
      </c>
      <c r="Z46" s="26"/>
      <c r="AA46" s="46"/>
      <c r="AB46" s="46"/>
      <c r="AC46" s="46"/>
      <c r="AD46" s="46"/>
      <c r="AE46" s="46"/>
      <c r="AF46" s="46"/>
      <c r="AG46" s="46"/>
      <c r="AH46" s="46"/>
      <c r="AI46" s="46"/>
      <c r="AJ46" s="46"/>
      <c r="AK46" s="46"/>
      <c r="AL46" s="46"/>
      <c r="AM46" s="46">
        <f t="shared" si="16"/>
        <v>0</v>
      </c>
      <c r="AN46" s="26"/>
      <c r="AO46" s="46"/>
      <c r="AP46" s="46"/>
      <c r="AQ46" s="46"/>
      <c r="AR46" s="46"/>
      <c r="AS46" s="46"/>
      <c r="AT46" s="46"/>
      <c r="AU46" s="46"/>
      <c r="AV46" s="46"/>
      <c r="AW46" s="46"/>
      <c r="AX46" s="46"/>
      <c r="AY46" s="46"/>
      <c r="AZ46" s="46"/>
      <c r="BA46" s="46">
        <f t="shared" si="17"/>
        <v>0</v>
      </c>
      <c r="BB46" s="26"/>
      <c r="BC46" s="46"/>
      <c r="BD46" s="46"/>
      <c r="BE46" s="46"/>
      <c r="BF46" s="46"/>
      <c r="BG46" s="46"/>
      <c r="BH46" s="46"/>
      <c r="BI46" s="46"/>
      <c r="BJ46" s="46"/>
      <c r="BK46" s="46"/>
      <c r="BL46" s="46"/>
      <c r="BM46" s="46"/>
      <c r="BN46" s="46"/>
      <c r="BO46" s="46">
        <f t="shared" si="18"/>
        <v>0</v>
      </c>
      <c r="BP46" s="24"/>
      <c r="BQ46" s="133">
        <f t="shared" si="2"/>
        <v>0</v>
      </c>
      <c r="BR46" s="133">
        <f t="shared" si="3"/>
        <v>0</v>
      </c>
      <c r="BS46" s="133">
        <f t="shared" si="4"/>
        <v>0</v>
      </c>
      <c r="BT46" s="133">
        <f t="shared" si="5"/>
        <v>0</v>
      </c>
      <c r="BU46" s="133">
        <f t="shared" si="6"/>
        <v>0</v>
      </c>
      <c r="BV46" s="133">
        <f t="shared" si="7"/>
        <v>0</v>
      </c>
      <c r="BW46" s="133">
        <f t="shared" si="8"/>
        <v>0</v>
      </c>
      <c r="BX46" s="133">
        <f t="shared" si="9"/>
        <v>0</v>
      </c>
      <c r="BY46" s="133">
        <f t="shared" si="10"/>
        <v>0</v>
      </c>
      <c r="BZ46" s="133">
        <f t="shared" si="11"/>
        <v>0</v>
      </c>
      <c r="CA46" s="133">
        <f t="shared" si="12"/>
        <v>0</v>
      </c>
      <c r="CB46" s="133">
        <f t="shared" si="13"/>
        <v>0</v>
      </c>
      <c r="CC46" s="133">
        <f t="shared" si="14"/>
        <v>0</v>
      </c>
    </row>
    <row r="47" spans="1:81" s="134" customFormat="1">
      <c r="A47" s="23"/>
      <c r="B47" s="20"/>
      <c r="C47" s="44"/>
      <c r="D47" s="44"/>
      <c r="E47" s="44"/>
      <c r="F47" s="45"/>
      <c r="G47" s="43"/>
      <c r="H47" s="43"/>
      <c r="I47" s="43"/>
      <c r="J47" s="43"/>
      <c r="K47" s="43"/>
      <c r="L47" s="16"/>
      <c r="M47" s="46"/>
      <c r="N47" s="46"/>
      <c r="O47" s="46"/>
      <c r="P47" s="46"/>
      <c r="Q47" s="46"/>
      <c r="R47" s="46"/>
      <c r="S47" s="46"/>
      <c r="T47" s="46"/>
      <c r="U47" s="46"/>
      <c r="V47" s="46"/>
      <c r="W47" s="46"/>
      <c r="X47" s="46"/>
      <c r="Y47" s="132">
        <f t="shared" si="15"/>
        <v>0</v>
      </c>
      <c r="Z47" s="26"/>
      <c r="AA47" s="46"/>
      <c r="AB47" s="46"/>
      <c r="AC47" s="46"/>
      <c r="AD47" s="46"/>
      <c r="AE47" s="46"/>
      <c r="AF47" s="46"/>
      <c r="AG47" s="46"/>
      <c r="AH47" s="46"/>
      <c r="AI47" s="46"/>
      <c r="AJ47" s="46"/>
      <c r="AK47" s="46"/>
      <c r="AL47" s="46"/>
      <c r="AM47" s="46">
        <f t="shared" si="16"/>
        <v>0</v>
      </c>
      <c r="AN47" s="26"/>
      <c r="AO47" s="46"/>
      <c r="AP47" s="46"/>
      <c r="AQ47" s="46"/>
      <c r="AR47" s="46"/>
      <c r="AS47" s="46"/>
      <c r="AT47" s="46"/>
      <c r="AU47" s="46"/>
      <c r="AV47" s="46"/>
      <c r="AW47" s="46"/>
      <c r="AX47" s="46"/>
      <c r="AY47" s="46"/>
      <c r="AZ47" s="46"/>
      <c r="BA47" s="46">
        <f t="shared" si="17"/>
        <v>0</v>
      </c>
      <c r="BB47" s="26"/>
      <c r="BC47" s="46"/>
      <c r="BD47" s="46"/>
      <c r="BE47" s="46"/>
      <c r="BF47" s="46"/>
      <c r="BG47" s="46"/>
      <c r="BH47" s="46"/>
      <c r="BI47" s="46"/>
      <c r="BJ47" s="46"/>
      <c r="BK47" s="46"/>
      <c r="BL47" s="46"/>
      <c r="BM47" s="46"/>
      <c r="BN47" s="46"/>
      <c r="BO47" s="46">
        <f t="shared" si="18"/>
        <v>0</v>
      </c>
      <c r="BP47" s="24"/>
      <c r="BQ47" s="133">
        <f t="shared" si="2"/>
        <v>0</v>
      </c>
      <c r="BR47" s="133">
        <f t="shared" si="3"/>
        <v>0</v>
      </c>
      <c r="BS47" s="133">
        <f t="shared" si="4"/>
        <v>0</v>
      </c>
      <c r="BT47" s="133">
        <f t="shared" si="5"/>
        <v>0</v>
      </c>
      <c r="BU47" s="133">
        <f t="shared" si="6"/>
        <v>0</v>
      </c>
      <c r="BV47" s="133">
        <f t="shared" si="7"/>
        <v>0</v>
      </c>
      <c r="BW47" s="133">
        <f t="shared" si="8"/>
        <v>0</v>
      </c>
      <c r="BX47" s="133">
        <f t="shared" si="9"/>
        <v>0</v>
      </c>
      <c r="BY47" s="133">
        <f t="shared" si="10"/>
        <v>0</v>
      </c>
      <c r="BZ47" s="133">
        <f t="shared" si="11"/>
        <v>0</v>
      </c>
      <c r="CA47" s="133">
        <f t="shared" si="12"/>
        <v>0</v>
      </c>
      <c r="CB47" s="133">
        <f t="shared" si="13"/>
        <v>0</v>
      </c>
      <c r="CC47" s="133">
        <f t="shared" si="14"/>
        <v>0</v>
      </c>
    </row>
    <row r="48" spans="1:81" s="134" customFormat="1">
      <c r="A48" s="23"/>
      <c r="B48" s="20"/>
      <c r="C48" s="44"/>
      <c r="D48" s="44"/>
      <c r="E48" s="44"/>
      <c r="F48" s="45"/>
      <c r="G48" s="43"/>
      <c r="H48" s="43"/>
      <c r="I48" s="43"/>
      <c r="J48" s="43"/>
      <c r="K48" s="43"/>
      <c r="L48" s="16"/>
      <c r="M48" s="46"/>
      <c r="N48" s="46"/>
      <c r="O48" s="46"/>
      <c r="P48" s="46"/>
      <c r="Q48" s="46"/>
      <c r="R48" s="46"/>
      <c r="S48" s="46"/>
      <c r="T48" s="46"/>
      <c r="U48" s="46"/>
      <c r="V48" s="46"/>
      <c r="W48" s="46"/>
      <c r="X48" s="46"/>
      <c r="Y48" s="132">
        <f t="shared" si="15"/>
        <v>0</v>
      </c>
      <c r="Z48" s="26"/>
      <c r="AA48" s="46"/>
      <c r="AB48" s="46"/>
      <c r="AC48" s="46"/>
      <c r="AD48" s="46"/>
      <c r="AE48" s="46"/>
      <c r="AF48" s="46"/>
      <c r="AG48" s="46"/>
      <c r="AH48" s="46"/>
      <c r="AI48" s="46"/>
      <c r="AJ48" s="46"/>
      <c r="AK48" s="46"/>
      <c r="AL48" s="46"/>
      <c r="AM48" s="46">
        <f t="shared" si="16"/>
        <v>0</v>
      </c>
      <c r="AN48" s="26"/>
      <c r="AO48" s="46"/>
      <c r="AP48" s="46"/>
      <c r="AQ48" s="46"/>
      <c r="AR48" s="46"/>
      <c r="AS48" s="46"/>
      <c r="AT48" s="46"/>
      <c r="AU48" s="46"/>
      <c r="AV48" s="46"/>
      <c r="AW48" s="46"/>
      <c r="AX48" s="46"/>
      <c r="AY48" s="46"/>
      <c r="AZ48" s="46"/>
      <c r="BA48" s="46">
        <f t="shared" si="17"/>
        <v>0</v>
      </c>
      <c r="BB48" s="26"/>
      <c r="BC48" s="46"/>
      <c r="BD48" s="46"/>
      <c r="BE48" s="46"/>
      <c r="BF48" s="46"/>
      <c r="BG48" s="46"/>
      <c r="BH48" s="46"/>
      <c r="BI48" s="46"/>
      <c r="BJ48" s="46"/>
      <c r="BK48" s="46"/>
      <c r="BL48" s="46"/>
      <c r="BM48" s="46"/>
      <c r="BN48" s="46"/>
      <c r="BO48" s="46">
        <f t="shared" si="18"/>
        <v>0</v>
      </c>
      <c r="BP48" s="24"/>
      <c r="BQ48" s="133">
        <f t="shared" si="2"/>
        <v>0</v>
      </c>
      <c r="BR48" s="133">
        <f t="shared" si="3"/>
        <v>0</v>
      </c>
      <c r="BS48" s="133">
        <f t="shared" si="4"/>
        <v>0</v>
      </c>
      <c r="BT48" s="133">
        <f t="shared" si="5"/>
        <v>0</v>
      </c>
      <c r="BU48" s="133">
        <f t="shared" si="6"/>
        <v>0</v>
      </c>
      <c r="BV48" s="133">
        <f t="shared" si="7"/>
        <v>0</v>
      </c>
      <c r="BW48" s="133">
        <f t="shared" si="8"/>
        <v>0</v>
      </c>
      <c r="BX48" s="133">
        <f t="shared" si="9"/>
        <v>0</v>
      </c>
      <c r="BY48" s="133">
        <f t="shared" si="10"/>
        <v>0</v>
      </c>
      <c r="BZ48" s="133">
        <f t="shared" si="11"/>
        <v>0</v>
      </c>
      <c r="CA48" s="133">
        <f t="shared" si="12"/>
        <v>0</v>
      </c>
      <c r="CB48" s="133">
        <f t="shared" si="13"/>
        <v>0</v>
      </c>
      <c r="CC48" s="133">
        <f t="shared" si="14"/>
        <v>0</v>
      </c>
    </row>
    <row r="49" spans="1:81" s="134" customFormat="1">
      <c r="A49" s="23"/>
      <c r="B49" s="20"/>
      <c r="C49" s="44"/>
      <c r="D49" s="44"/>
      <c r="E49" s="44"/>
      <c r="F49" s="45"/>
      <c r="G49" s="43"/>
      <c r="H49" s="43"/>
      <c r="I49" s="43"/>
      <c r="J49" s="43"/>
      <c r="K49" s="43"/>
      <c r="L49" s="16"/>
      <c r="M49" s="46"/>
      <c r="N49" s="46"/>
      <c r="O49" s="46"/>
      <c r="P49" s="46"/>
      <c r="Q49" s="46"/>
      <c r="R49" s="46"/>
      <c r="S49" s="46"/>
      <c r="T49" s="46"/>
      <c r="U49" s="46"/>
      <c r="V49" s="46"/>
      <c r="W49" s="46"/>
      <c r="X49" s="46"/>
      <c r="Y49" s="132">
        <f t="shared" si="15"/>
        <v>0</v>
      </c>
      <c r="Z49" s="26"/>
      <c r="AA49" s="46"/>
      <c r="AB49" s="46"/>
      <c r="AC49" s="46"/>
      <c r="AD49" s="46"/>
      <c r="AE49" s="46"/>
      <c r="AF49" s="46"/>
      <c r="AG49" s="46"/>
      <c r="AH49" s="46"/>
      <c r="AI49" s="46"/>
      <c r="AJ49" s="46"/>
      <c r="AK49" s="46"/>
      <c r="AL49" s="46"/>
      <c r="AM49" s="46">
        <f t="shared" si="16"/>
        <v>0</v>
      </c>
      <c r="AN49" s="26"/>
      <c r="AO49" s="46"/>
      <c r="AP49" s="46"/>
      <c r="AQ49" s="46"/>
      <c r="AR49" s="46"/>
      <c r="AS49" s="46"/>
      <c r="AT49" s="46"/>
      <c r="AU49" s="46"/>
      <c r="AV49" s="46"/>
      <c r="AW49" s="46"/>
      <c r="AX49" s="46"/>
      <c r="AY49" s="46"/>
      <c r="AZ49" s="46"/>
      <c r="BA49" s="46">
        <f t="shared" si="17"/>
        <v>0</v>
      </c>
      <c r="BB49" s="26"/>
      <c r="BC49" s="46"/>
      <c r="BD49" s="46"/>
      <c r="BE49" s="46"/>
      <c r="BF49" s="46"/>
      <c r="BG49" s="46"/>
      <c r="BH49" s="46"/>
      <c r="BI49" s="46"/>
      <c r="BJ49" s="46"/>
      <c r="BK49" s="46"/>
      <c r="BL49" s="46"/>
      <c r="BM49" s="46"/>
      <c r="BN49" s="46"/>
      <c r="BO49" s="46">
        <f t="shared" si="18"/>
        <v>0</v>
      </c>
      <c r="BP49" s="24"/>
      <c r="BQ49" s="133">
        <f t="shared" si="2"/>
        <v>0</v>
      </c>
      <c r="BR49" s="133">
        <f t="shared" si="3"/>
        <v>0</v>
      </c>
      <c r="BS49" s="133">
        <f t="shared" si="4"/>
        <v>0</v>
      </c>
      <c r="BT49" s="133">
        <f t="shared" si="5"/>
        <v>0</v>
      </c>
      <c r="BU49" s="133">
        <f t="shared" si="6"/>
        <v>0</v>
      </c>
      <c r="BV49" s="133">
        <f t="shared" si="7"/>
        <v>0</v>
      </c>
      <c r="BW49" s="133">
        <f t="shared" si="8"/>
        <v>0</v>
      </c>
      <c r="BX49" s="133">
        <f t="shared" si="9"/>
        <v>0</v>
      </c>
      <c r="BY49" s="133">
        <f t="shared" si="10"/>
        <v>0</v>
      </c>
      <c r="BZ49" s="133">
        <f t="shared" si="11"/>
        <v>0</v>
      </c>
      <c r="CA49" s="133">
        <f t="shared" si="12"/>
        <v>0</v>
      </c>
      <c r="CB49" s="133">
        <f t="shared" si="13"/>
        <v>0</v>
      </c>
      <c r="CC49" s="133">
        <f t="shared" si="14"/>
        <v>0</v>
      </c>
    </row>
    <row r="50" spans="1:81" s="134" customFormat="1">
      <c r="A50" s="23"/>
      <c r="B50" s="20"/>
      <c r="C50" s="44"/>
      <c r="D50" s="44"/>
      <c r="E50" s="44"/>
      <c r="F50" s="45"/>
      <c r="G50" s="43"/>
      <c r="H50" s="43"/>
      <c r="I50" s="43"/>
      <c r="J50" s="43"/>
      <c r="K50" s="43"/>
      <c r="L50" s="16"/>
      <c r="M50" s="46"/>
      <c r="N50" s="46"/>
      <c r="O50" s="46"/>
      <c r="P50" s="46"/>
      <c r="Q50" s="46"/>
      <c r="R50" s="46"/>
      <c r="S50" s="46"/>
      <c r="T50" s="46"/>
      <c r="U50" s="46"/>
      <c r="V50" s="46"/>
      <c r="W50" s="46"/>
      <c r="X50" s="46"/>
      <c r="Y50" s="132">
        <f t="shared" si="15"/>
        <v>0</v>
      </c>
      <c r="Z50" s="26"/>
      <c r="AA50" s="46"/>
      <c r="AB50" s="46"/>
      <c r="AC50" s="46"/>
      <c r="AD50" s="46"/>
      <c r="AE50" s="46"/>
      <c r="AF50" s="46"/>
      <c r="AG50" s="46"/>
      <c r="AH50" s="46"/>
      <c r="AI50" s="46"/>
      <c r="AJ50" s="46"/>
      <c r="AK50" s="46"/>
      <c r="AL50" s="46"/>
      <c r="AM50" s="46">
        <f t="shared" si="16"/>
        <v>0</v>
      </c>
      <c r="AN50" s="26"/>
      <c r="AO50" s="46"/>
      <c r="AP50" s="46"/>
      <c r="AQ50" s="46"/>
      <c r="AR50" s="46"/>
      <c r="AS50" s="46"/>
      <c r="AT50" s="46"/>
      <c r="AU50" s="46"/>
      <c r="AV50" s="46"/>
      <c r="AW50" s="46"/>
      <c r="AX50" s="46"/>
      <c r="AY50" s="46"/>
      <c r="AZ50" s="46"/>
      <c r="BA50" s="46">
        <f t="shared" si="17"/>
        <v>0</v>
      </c>
      <c r="BB50" s="26"/>
      <c r="BC50" s="46"/>
      <c r="BD50" s="46"/>
      <c r="BE50" s="46"/>
      <c r="BF50" s="46"/>
      <c r="BG50" s="46"/>
      <c r="BH50" s="46"/>
      <c r="BI50" s="46"/>
      <c r="BJ50" s="46"/>
      <c r="BK50" s="46"/>
      <c r="BL50" s="46"/>
      <c r="BM50" s="46"/>
      <c r="BN50" s="46"/>
      <c r="BO50" s="46">
        <f t="shared" si="18"/>
        <v>0</v>
      </c>
      <c r="BP50" s="24"/>
      <c r="BQ50" s="133">
        <f t="shared" si="2"/>
        <v>0</v>
      </c>
      <c r="BR50" s="133">
        <f t="shared" si="3"/>
        <v>0</v>
      </c>
      <c r="BS50" s="133">
        <f t="shared" si="4"/>
        <v>0</v>
      </c>
      <c r="BT50" s="133">
        <f t="shared" si="5"/>
        <v>0</v>
      </c>
      <c r="BU50" s="133">
        <f t="shared" si="6"/>
        <v>0</v>
      </c>
      <c r="BV50" s="133">
        <f t="shared" si="7"/>
        <v>0</v>
      </c>
      <c r="BW50" s="133">
        <f t="shared" si="8"/>
        <v>0</v>
      </c>
      <c r="BX50" s="133">
        <f t="shared" si="9"/>
        <v>0</v>
      </c>
      <c r="BY50" s="133">
        <f t="shared" si="10"/>
        <v>0</v>
      </c>
      <c r="BZ50" s="133">
        <f t="shared" si="11"/>
        <v>0</v>
      </c>
      <c r="CA50" s="133">
        <f t="shared" si="12"/>
        <v>0</v>
      </c>
      <c r="CB50" s="133">
        <f t="shared" si="13"/>
        <v>0</v>
      </c>
      <c r="CC50" s="133">
        <f t="shared" si="14"/>
        <v>0</v>
      </c>
    </row>
    <row r="51" spans="1:81" s="134" customFormat="1">
      <c r="A51" s="23"/>
      <c r="B51" s="20"/>
      <c r="C51" s="44"/>
      <c r="D51" s="44"/>
      <c r="E51" s="44"/>
      <c r="F51" s="45"/>
      <c r="G51" s="43"/>
      <c r="H51" s="43"/>
      <c r="I51" s="43"/>
      <c r="J51" s="43"/>
      <c r="K51" s="43"/>
      <c r="L51" s="16"/>
      <c r="M51" s="46"/>
      <c r="N51" s="46"/>
      <c r="O51" s="46"/>
      <c r="P51" s="46"/>
      <c r="Q51" s="46"/>
      <c r="R51" s="46"/>
      <c r="S51" s="46"/>
      <c r="T51" s="46"/>
      <c r="U51" s="46"/>
      <c r="V51" s="46"/>
      <c r="W51" s="46"/>
      <c r="X51" s="46"/>
      <c r="Y51" s="132">
        <f t="shared" si="15"/>
        <v>0</v>
      </c>
      <c r="Z51" s="26"/>
      <c r="AA51" s="46"/>
      <c r="AB51" s="46"/>
      <c r="AC51" s="46"/>
      <c r="AD51" s="46"/>
      <c r="AE51" s="46"/>
      <c r="AF51" s="46"/>
      <c r="AG51" s="46"/>
      <c r="AH51" s="46"/>
      <c r="AI51" s="46"/>
      <c r="AJ51" s="46"/>
      <c r="AK51" s="46"/>
      <c r="AL51" s="46"/>
      <c r="AM51" s="46">
        <f t="shared" si="16"/>
        <v>0</v>
      </c>
      <c r="AN51" s="26"/>
      <c r="AO51" s="46"/>
      <c r="AP51" s="46"/>
      <c r="AQ51" s="46"/>
      <c r="AR51" s="46"/>
      <c r="AS51" s="46"/>
      <c r="AT51" s="46"/>
      <c r="AU51" s="46"/>
      <c r="AV51" s="46"/>
      <c r="AW51" s="46"/>
      <c r="AX51" s="46"/>
      <c r="AY51" s="46"/>
      <c r="AZ51" s="46"/>
      <c r="BA51" s="46">
        <f t="shared" si="17"/>
        <v>0</v>
      </c>
      <c r="BB51" s="26"/>
      <c r="BC51" s="46"/>
      <c r="BD51" s="46"/>
      <c r="BE51" s="46"/>
      <c r="BF51" s="46"/>
      <c r="BG51" s="46"/>
      <c r="BH51" s="46"/>
      <c r="BI51" s="46"/>
      <c r="BJ51" s="46"/>
      <c r="BK51" s="46"/>
      <c r="BL51" s="46"/>
      <c r="BM51" s="46"/>
      <c r="BN51" s="46"/>
      <c r="BO51" s="46">
        <f t="shared" si="18"/>
        <v>0</v>
      </c>
      <c r="BP51" s="24"/>
      <c r="BQ51" s="133">
        <f t="shared" si="2"/>
        <v>0</v>
      </c>
      <c r="BR51" s="133">
        <f t="shared" si="3"/>
        <v>0</v>
      </c>
      <c r="BS51" s="133">
        <f t="shared" si="4"/>
        <v>0</v>
      </c>
      <c r="BT51" s="133">
        <f t="shared" si="5"/>
        <v>0</v>
      </c>
      <c r="BU51" s="133">
        <f t="shared" si="6"/>
        <v>0</v>
      </c>
      <c r="BV51" s="133">
        <f t="shared" si="7"/>
        <v>0</v>
      </c>
      <c r="BW51" s="133">
        <f t="shared" si="8"/>
        <v>0</v>
      </c>
      <c r="BX51" s="133">
        <f t="shared" si="9"/>
        <v>0</v>
      </c>
      <c r="BY51" s="133">
        <f t="shared" si="10"/>
        <v>0</v>
      </c>
      <c r="BZ51" s="133">
        <f t="shared" si="11"/>
        <v>0</v>
      </c>
      <c r="CA51" s="133">
        <f t="shared" si="12"/>
        <v>0</v>
      </c>
      <c r="CB51" s="133">
        <f t="shared" si="13"/>
        <v>0</v>
      </c>
      <c r="CC51" s="133">
        <f t="shared" si="14"/>
        <v>0</v>
      </c>
    </row>
    <row r="52" spans="1:81" s="134" customFormat="1">
      <c r="A52" s="23"/>
      <c r="B52" s="20"/>
      <c r="C52" s="44"/>
      <c r="D52" s="44"/>
      <c r="E52" s="44"/>
      <c r="F52" s="45"/>
      <c r="G52" s="43"/>
      <c r="H52" s="43"/>
      <c r="I52" s="43"/>
      <c r="J52" s="43"/>
      <c r="K52" s="43"/>
      <c r="L52" s="16"/>
      <c r="M52" s="46"/>
      <c r="N52" s="46"/>
      <c r="O52" s="46"/>
      <c r="P52" s="46"/>
      <c r="Q52" s="46"/>
      <c r="R52" s="46"/>
      <c r="S52" s="46"/>
      <c r="T52" s="46"/>
      <c r="U52" s="46"/>
      <c r="V52" s="46"/>
      <c r="W52" s="46"/>
      <c r="X52" s="46"/>
      <c r="Y52" s="132">
        <f t="shared" si="15"/>
        <v>0</v>
      </c>
      <c r="Z52" s="26"/>
      <c r="AA52" s="46"/>
      <c r="AB52" s="46"/>
      <c r="AC52" s="46"/>
      <c r="AD52" s="46"/>
      <c r="AE52" s="46"/>
      <c r="AF52" s="46"/>
      <c r="AG52" s="46"/>
      <c r="AH52" s="46"/>
      <c r="AI52" s="46"/>
      <c r="AJ52" s="46"/>
      <c r="AK52" s="46"/>
      <c r="AL52" s="46"/>
      <c r="AM52" s="46">
        <f t="shared" si="16"/>
        <v>0</v>
      </c>
      <c r="AN52" s="26"/>
      <c r="AO52" s="46"/>
      <c r="AP52" s="46"/>
      <c r="AQ52" s="46"/>
      <c r="AR52" s="46"/>
      <c r="AS52" s="46"/>
      <c r="AT52" s="46"/>
      <c r="AU52" s="46"/>
      <c r="AV52" s="46"/>
      <c r="AW52" s="46"/>
      <c r="AX52" s="46"/>
      <c r="AY52" s="46"/>
      <c r="AZ52" s="46"/>
      <c r="BA52" s="46">
        <f t="shared" si="17"/>
        <v>0</v>
      </c>
      <c r="BB52" s="26"/>
      <c r="BC52" s="46"/>
      <c r="BD52" s="46"/>
      <c r="BE52" s="46"/>
      <c r="BF52" s="46"/>
      <c r="BG52" s="46"/>
      <c r="BH52" s="46"/>
      <c r="BI52" s="46"/>
      <c r="BJ52" s="46"/>
      <c r="BK52" s="46"/>
      <c r="BL52" s="46"/>
      <c r="BM52" s="46"/>
      <c r="BN52" s="46"/>
      <c r="BO52" s="46">
        <f t="shared" si="18"/>
        <v>0</v>
      </c>
      <c r="BP52" s="24"/>
      <c r="BQ52" s="133">
        <f t="shared" si="2"/>
        <v>0</v>
      </c>
      <c r="BR52" s="133">
        <f t="shared" si="3"/>
        <v>0</v>
      </c>
      <c r="BS52" s="133">
        <f t="shared" si="4"/>
        <v>0</v>
      </c>
      <c r="BT52" s="133">
        <f t="shared" si="5"/>
        <v>0</v>
      </c>
      <c r="BU52" s="133">
        <f t="shared" si="6"/>
        <v>0</v>
      </c>
      <c r="BV52" s="133">
        <f t="shared" si="7"/>
        <v>0</v>
      </c>
      <c r="BW52" s="133">
        <f t="shared" si="8"/>
        <v>0</v>
      </c>
      <c r="BX52" s="133">
        <f t="shared" si="9"/>
        <v>0</v>
      </c>
      <c r="BY52" s="133">
        <f t="shared" si="10"/>
        <v>0</v>
      </c>
      <c r="BZ52" s="133">
        <f t="shared" si="11"/>
        <v>0</v>
      </c>
      <c r="CA52" s="133">
        <f t="shared" si="12"/>
        <v>0</v>
      </c>
      <c r="CB52" s="133">
        <f t="shared" si="13"/>
        <v>0</v>
      </c>
      <c r="CC52" s="133">
        <f t="shared" si="14"/>
        <v>0</v>
      </c>
    </row>
    <row r="53" spans="1:81" s="134" customFormat="1">
      <c r="A53" s="23"/>
      <c r="B53" s="20"/>
      <c r="C53" s="44"/>
      <c r="D53" s="44"/>
      <c r="E53" s="44"/>
      <c r="F53" s="45"/>
      <c r="G53" s="43"/>
      <c r="H53" s="43"/>
      <c r="I53" s="43"/>
      <c r="J53" s="43"/>
      <c r="K53" s="43"/>
      <c r="L53" s="16"/>
      <c r="M53" s="46"/>
      <c r="N53" s="46"/>
      <c r="O53" s="46"/>
      <c r="P53" s="46"/>
      <c r="Q53" s="46"/>
      <c r="R53" s="46"/>
      <c r="S53" s="46"/>
      <c r="T53" s="46"/>
      <c r="U53" s="46"/>
      <c r="V53" s="46"/>
      <c r="W53" s="46"/>
      <c r="X53" s="46"/>
      <c r="Y53" s="132">
        <f t="shared" si="15"/>
        <v>0</v>
      </c>
      <c r="Z53" s="26"/>
      <c r="AA53" s="46"/>
      <c r="AB53" s="46"/>
      <c r="AC53" s="46"/>
      <c r="AD53" s="46"/>
      <c r="AE53" s="46"/>
      <c r="AF53" s="46"/>
      <c r="AG53" s="46"/>
      <c r="AH53" s="46"/>
      <c r="AI53" s="46"/>
      <c r="AJ53" s="46"/>
      <c r="AK53" s="46"/>
      <c r="AL53" s="46"/>
      <c r="AM53" s="46">
        <f t="shared" si="16"/>
        <v>0</v>
      </c>
      <c r="AN53" s="26"/>
      <c r="AO53" s="46"/>
      <c r="AP53" s="46"/>
      <c r="AQ53" s="46"/>
      <c r="AR53" s="46"/>
      <c r="AS53" s="46"/>
      <c r="AT53" s="46"/>
      <c r="AU53" s="46"/>
      <c r="AV53" s="46"/>
      <c r="AW53" s="46"/>
      <c r="AX53" s="46"/>
      <c r="AY53" s="46"/>
      <c r="AZ53" s="46"/>
      <c r="BA53" s="46">
        <f t="shared" si="17"/>
        <v>0</v>
      </c>
      <c r="BB53" s="26"/>
      <c r="BC53" s="46"/>
      <c r="BD53" s="46"/>
      <c r="BE53" s="46"/>
      <c r="BF53" s="46"/>
      <c r="BG53" s="46"/>
      <c r="BH53" s="46"/>
      <c r="BI53" s="46"/>
      <c r="BJ53" s="46"/>
      <c r="BK53" s="46"/>
      <c r="BL53" s="46"/>
      <c r="BM53" s="46"/>
      <c r="BN53" s="46"/>
      <c r="BO53" s="46">
        <f t="shared" si="18"/>
        <v>0</v>
      </c>
      <c r="BP53" s="24"/>
      <c r="BQ53" s="133">
        <f t="shared" si="2"/>
        <v>0</v>
      </c>
      <c r="BR53" s="133">
        <f t="shared" si="3"/>
        <v>0</v>
      </c>
      <c r="BS53" s="133">
        <f t="shared" si="4"/>
        <v>0</v>
      </c>
      <c r="BT53" s="133">
        <f t="shared" si="5"/>
        <v>0</v>
      </c>
      <c r="BU53" s="133">
        <f t="shared" si="6"/>
        <v>0</v>
      </c>
      <c r="BV53" s="133">
        <f t="shared" si="7"/>
        <v>0</v>
      </c>
      <c r="BW53" s="133">
        <f t="shared" si="8"/>
        <v>0</v>
      </c>
      <c r="BX53" s="133">
        <f t="shared" si="9"/>
        <v>0</v>
      </c>
      <c r="BY53" s="133">
        <f t="shared" si="10"/>
        <v>0</v>
      </c>
      <c r="BZ53" s="133">
        <f t="shared" si="11"/>
        <v>0</v>
      </c>
      <c r="CA53" s="133">
        <f t="shared" si="12"/>
        <v>0</v>
      </c>
      <c r="CB53" s="133">
        <f t="shared" si="13"/>
        <v>0</v>
      </c>
      <c r="CC53" s="133">
        <f t="shared" si="14"/>
        <v>0</v>
      </c>
    </row>
    <row r="54" spans="1:81" s="134" customFormat="1">
      <c r="A54" s="23"/>
      <c r="B54" s="20"/>
      <c r="C54" s="44"/>
      <c r="D54" s="44"/>
      <c r="E54" s="44"/>
      <c r="F54" s="45"/>
      <c r="G54" s="43"/>
      <c r="H54" s="43"/>
      <c r="I54" s="43"/>
      <c r="J54" s="43"/>
      <c r="K54" s="43"/>
      <c r="L54" s="16"/>
      <c r="M54" s="46"/>
      <c r="N54" s="46"/>
      <c r="O54" s="46"/>
      <c r="P54" s="46"/>
      <c r="Q54" s="46"/>
      <c r="R54" s="46"/>
      <c r="S54" s="46"/>
      <c r="T54" s="46"/>
      <c r="U54" s="46"/>
      <c r="V54" s="46"/>
      <c r="W54" s="46"/>
      <c r="X54" s="46"/>
      <c r="Y54" s="132">
        <f t="shared" si="15"/>
        <v>0</v>
      </c>
      <c r="Z54" s="26"/>
      <c r="AA54" s="46"/>
      <c r="AB54" s="46"/>
      <c r="AC54" s="46"/>
      <c r="AD54" s="46"/>
      <c r="AE54" s="46"/>
      <c r="AF54" s="46"/>
      <c r="AG54" s="46"/>
      <c r="AH54" s="46"/>
      <c r="AI54" s="46"/>
      <c r="AJ54" s="46"/>
      <c r="AK54" s="46"/>
      <c r="AL54" s="46"/>
      <c r="AM54" s="46">
        <f t="shared" si="16"/>
        <v>0</v>
      </c>
      <c r="AN54" s="26"/>
      <c r="AO54" s="46"/>
      <c r="AP54" s="46"/>
      <c r="AQ54" s="46"/>
      <c r="AR54" s="46"/>
      <c r="AS54" s="46"/>
      <c r="AT54" s="46"/>
      <c r="AU54" s="46"/>
      <c r="AV54" s="46"/>
      <c r="AW54" s="46"/>
      <c r="AX54" s="46"/>
      <c r="AY54" s="46"/>
      <c r="AZ54" s="46"/>
      <c r="BA54" s="46">
        <f t="shared" si="17"/>
        <v>0</v>
      </c>
      <c r="BB54" s="26"/>
      <c r="BC54" s="46"/>
      <c r="BD54" s="46"/>
      <c r="BE54" s="46"/>
      <c r="BF54" s="46"/>
      <c r="BG54" s="46"/>
      <c r="BH54" s="46"/>
      <c r="BI54" s="46"/>
      <c r="BJ54" s="46"/>
      <c r="BK54" s="46"/>
      <c r="BL54" s="46"/>
      <c r="BM54" s="46"/>
      <c r="BN54" s="46"/>
      <c r="BO54" s="46">
        <f t="shared" si="18"/>
        <v>0</v>
      </c>
      <c r="BP54" s="24"/>
      <c r="BQ54" s="133">
        <f t="shared" si="2"/>
        <v>0</v>
      </c>
      <c r="BR54" s="133">
        <f t="shared" si="3"/>
        <v>0</v>
      </c>
      <c r="BS54" s="133">
        <f t="shared" si="4"/>
        <v>0</v>
      </c>
      <c r="BT54" s="133">
        <f t="shared" si="5"/>
        <v>0</v>
      </c>
      <c r="BU54" s="133">
        <f t="shared" si="6"/>
        <v>0</v>
      </c>
      <c r="BV54" s="133">
        <f t="shared" si="7"/>
        <v>0</v>
      </c>
      <c r="BW54" s="133">
        <f t="shared" si="8"/>
        <v>0</v>
      </c>
      <c r="BX54" s="133">
        <f t="shared" si="9"/>
        <v>0</v>
      </c>
      <c r="BY54" s="133">
        <f t="shared" si="10"/>
        <v>0</v>
      </c>
      <c r="BZ54" s="133">
        <f t="shared" si="11"/>
        <v>0</v>
      </c>
      <c r="CA54" s="133">
        <f t="shared" si="12"/>
        <v>0</v>
      </c>
      <c r="CB54" s="133">
        <f t="shared" si="13"/>
        <v>0</v>
      </c>
      <c r="CC54" s="133">
        <f t="shared" si="14"/>
        <v>0</v>
      </c>
    </row>
    <row r="55" spans="1:81" s="134" customFormat="1">
      <c r="A55" s="23"/>
      <c r="B55" s="20"/>
      <c r="C55" s="44"/>
      <c r="D55" s="44"/>
      <c r="E55" s="44"/>
      <c r="F55" s="45"/>
      <c r="G55" s="43"/>
      <c r="H55" s="43"/>
      <c r="I55" s="43"/>
      <c r="J55" s="43"/>
      <c r="K55" s="43"/>
      <c r="L55" s="16"/>
      <c r="M55" s="46"/>
      <c r="N55" s="46"/>
      <c r="O55" s="46"/>
      <c r="P55" s="46"/>
      <c r="Q55" s="46"/>
      <c r="R55" s="46"/>
      <c r="S55" s="46"/>
      <c r="T55" s="46"/>
      <c r="U55" s="46"/>
      <c r="V55" s="46"/>
      <c r="W55" s="46"/>
      <c r="X55" s="46"/>
      <c r="Y55" s="132">
        <f t="shared" si="15"/>
        <v>0</v>
      </c>
      <c r="Z55" s="26"/>
      <c r="AA55" s="46"/>
      <c r="AB55" s="46"/>
      <c r="AC55" s="46"/>
      <c r="AD55" s="46"/>
      <c r="AE55" s="46"/>
      <c r="AF55" s="46"/>
      <c r="AG55" s="46"/>
      <c r="AH55" s="46"/>
      <c r="AI55" s="46"/>
      <c r="AJ55" s="46"/>
      <c r="AK55" s="46"/>
      <c r="AL55" s="46"/>
      <c r="AM55" s="46">
        <f t="shared" si="16"/>
        <v>0</v>
      </c>
      <c r="AN55" s="26"/>
      <c r="AO55" s="46"/>
      <c r="AP55" s="46"/>
      <c r="AQ55" s="46"/>
      <c r="AR55" s="46"/>
      <c r="AS55" s="46"/>
      <c r="AT55" s="46"/>
      <c r="AU55" s="46"/>
      <c r="AV55" s="46"/>
      <c r="AW55" s="46"/>
      <c r="AX55" s="46"/>
      <c r="AY55" s="46"/>
      <c r="AZ55" s="46"/>
      <c r="BA55" s="46">
        <f t="shared" si="17"/>
        <v>0</v>
      </c>
      <c r="BB55" s="26"/>
      <c r="BC55" s="46"/>
      <c r="BD55" s="46"/>
      <c r="BE55" s="46"/>
      <c r="BF55" s="46"/>
      <c r="BG55" s="46"/>
      <c r="BH55" s="46"/>
      <c r="BI55" s="46"/>
      <c r="BJ55" s="46"/>
      <c r="BK55" s="46"/>
      <c r="BL55" s="46"/>
      <c r="BM55" s="46"/>
      <c r="BN55" s="46"/>
      <c r="BO55" s="46">
        <f t="shared" si="18"/>
        <v>0</v>
      </c>
      <c r="BP55" s="24"/>
      <c r="BQ55" s="133">
        <f t="shared" si="2"/>
        <v>0</v>
      </c>
      <c r="BR55" s="133">
        <f t="shared" si="3"/>
        <v>0</v>
      </c>
      <c r="BS55" s="133">
        <f t="shared" si="4"/>
        <v>0</v>
      </c>
      <c r="BT55" s="133">
        <f t="shared" si="5"/>
        <v>0</v>
      </c>
      <c r="BU55" s="133">
        <f t="shared" si="6"/>
        <v>0</v>
      </c>
      <c r="BV55" s="133">
        <f t="shared" si="7"/>
        <v>0</v>
      </c>
      <c r="BW55" s="133">
        <f t="shared" si="8"/>
        <v>0</v>
      </c>
      <c r="BX55" s="133">
        <f t="shared" si="9"/>
        <v>0</v>
      </c>
      <c r="BY55" s="133">
        <f t="shared" si="10"/>
        <v>0</v>
      </c>
      <c r="BZ55" s="133">
        <f t="shared" si="11"/>
        <v>0</v>
      </c>
      <c r="CA55" s="133">
        <f t="shared" si="12"/>
        <v>0</v>
      </c>
      <c r="CB55" s="133">
        <f t="shared" si="13"/>
        <v>0</v>
      </c>
      <c r="CC55" s="133">
        <f t="shared" si="14"/>
        <v>0</v>
      </c>
    </row>
    <row r="56" spans="1:81" s="134" customFormat="1">
      <c r="A56" s="23"/>
      <c r="B56" s="20"/>
      <c r="C56" s="44"/>
      <c r="D56" s="44"/>
      <c r="E56" s="44"/>
      <c r="F56" s="45"/>
      <c r="G56" s="43"/>
      <c r="H56" s="43"/>
      <c r="I56" s="43"/>
      <c r="J56" s="43"/>
      <c r="K56" s="43"/>
      <c r="L56" s="16"/>
      <c r="M56" s="46"/>
      <c r="N56" s="46"/>
      <c r="O56" s="46"/>
      <c r="P56" s="46"/>
      <c r="Q56" s="46"/>
      <c r="R56" s="46"/>
      <c r="S56" s="46"/>
      <c r="T56" s="46"/>
      <c r="U56" s="46"/>
      <c r="V56" s="46"/>
      <c r="W56" s="46"/>
      <c r="X56" s="46"/>
      <c r="Y56" s="132">
        <f t="shared" si="15"/>
        <v>0</v>
      </c>
      <c r="Z56" s="26"/>
      <c r="AA56" s="46"/>
      <c r="AB56" s="46"/>
      <c r="AC56" s="46"/>
      <c r="AD56" s="46"/>
      <c r="AE56" s="46"/>
      <c r="AF56" s="46"/>
      <c r="AG56" s="46"/>
      <c r="AH56" s="46"/>
      <c r="AI56" s="46"/>
      <c r="AJ56" s="46"/>
      <c r="AK56" s="46"/>
      <c r="AL56" s="46"/>
      <c r="AM56" s="46">
        <f t="shared" si="16"/>
        <v>0</v>
      </c>
      <c r="AN56" s="26"/>
      <c r="AO56" s="46"/>
      <c r="AP56" s="46"/>
      <c r="AQ56" s="46"/>
      <c r="AR56" s="46"/>
      <c r="AS56" s="46"/>
      <c r="AT56" s="46"/>
      <c r="AU56" s="46"/>
      <c r="AV56" s="46"/>
      <c r="AW56" s="46"/>
      <c r="AX56" s="46"/>
      <c r="AY56" s="46"/>
      <c r="AZ56" s="46"/>
      <c r="BA56" s="46">
        <f t="shared" si="17"/>
        <v>0</v>
      </c>
      <c r="BB56" s="26"/>
      <c r="BC56" s="46"/>
      <c r="BD56" s="46"/>
      <c r="BE56" s="46"/>
      <c r="BF56" s="46"/>
      <c r="BG56" s="46"/>
      <c r="BH56" s="46"/>
      <c r="BI56" s="46"/>
      <c r="BJ56" s="46"/>
      <c r="BK56" s="46"/>
      <c r="BL56" s="46"/>
      <c r="BM56" s="46"/>
      <c r="BN56" s="46"/>
      <c r="BO56" s="46">
        <f t="shared" si="18"/>
        <v>0</v>
      </c>
      <c r="BP56" s="24"/>
      <c r="BQ56" s="133">
        <f t="shared" ref="BQ56:BQ84" si="19">M56+AA56+AO56+BC56</f>
        <v>0</v>
      </c>
      <c r="BR56" s="133">
        <f t="shared" ref="BR56:BR84" si="20">N56+AB56+AP56+BD56</f>
        <v>0</v>
      </c>
      <c r="BS56" s="133">
        <f t="shared" ref="BS56:BS84" si="21">O56+AC56+AQ56+BE56</f>
        <v>0</v>
      </c>
      <c r="BT56" s="133">
        <f t="shared" ref="BT56:BT84" si="22">P56+AD56+AR56+BF56</f>
        <v>0</v>
      </c>
      <c r="BU56" s="133">
        <f t="shared" ref="BU56:BU84" si="23">Q56+AE56+AS56+BG56</f>
        <v>0</v>
      </c>
      <c r="BV56" s="133">
        <f t="shared" ref="BV56:BV84" si="24">R56+AF56+AT56+BH56</f>
        <v>0</v>
      </c>
      <c r="BW56" s="133">
        <f t="shared" ref="BW56:BW84" si="25">S56+AG56+AU56+BI56</f>
        <v>0</v>
      </c>
      <c r="BX56" s="133">
        <f t="shared" ref="BX56:BX84" si="26">T56+AH56+AV56+BJ56</f>
        <v>0</v>
      </c>
      <c r="BY56" s="133">
        <f t="shared" ref="BY56:BY84" si="27">U56+AI56+AW56+BK56</f>
        <v>0</v>
      </c>
      <c r="BZ56" s="133">
        <f t="shared" ref="BZ56:BZ84" si="28">V56+AJ56+AX56+BL56</f>
        <v>0</v>
      </c>
      <c r="CA56" s="133">
        <f t="shared" ref="CA56:CA84" si="29">W56+AK56+AY56+BM56</f>
        <v>0</v>
      </c>
      <c r="CB56" s="133">
        <f t="shared" ref="CB56:CB84" si="30">X56+AL56+AZ56+BN56</f>
        <v>0</v>
      </c>
      <c r="CC56" s="133">
        <f t="shared" ref="CC56:CC84" si="31">Y56+AM56+BA56+BO56</f>
        <v>0</v>
      </c>
    </row>
    <row r="57" spans="1:81" s="134" customFormat="1">
      <c r="A57" s="23"/>
      <c r="B57" s="20"/>
      <c r="C57" s="44"/>
      <c r="D57" s="44"/>
      <c r="E57" s="44"/>
      <c r="F57" s="45"/>
      <c r="G57" s="43"/>
      <c r="H57" s="43"/>
      <c r="I57" s="43"/>
      <c r="J57" s="43"/>
      <c r="K57" s="43"/>
      <c r="L57" s="16"/>
      <c r="M57" s="46"/>
      <c r="N57" s="46"/>
      <c r="O57" s="46"/>
      <c r="P57" s="46"/>
      <c r="Q57" s="46"/>
      <c r="R57" s="46"/>
      <c r="S57" s="46"/>
      <c r="T57" s="46"/>
      <c r="U57" s="46"/>
      <c r="V57" s="46"/>
      <c r="W57" s="46"/>
      <c r="X57" s="46"/>
      <c r="Y57" s="132">
        <f t="shared" si="15"/>
        <v>0</v>
      </c>
      <c r="Z57" s="26"/>
      <c r="AA57" s="46"/>
      <c r="AB57" s="46"/>
      <c r="AC57" s="46"/>
      <c r="AD57" s="46"/>
      <c r="AE57" s="46"/>
      <c r="AF57" s="46"/>
      <c r="AG57" s="46"/>
      <c r="AH57" s="46"/>
      <c r="AI57" s="46"/>
      <c r="AJ57" s="46"/>
      <c r="AK57" s="46"/>
      <c r="AL57" s="46"/>
      <c r="AM57" s="46">
        <f t="shared" si="16"/>
        <v>0</v>
      </c>
      <c r="AN57" s="26"/>
      <c r="AO57" s="46"/>
      <c r="AP57" s="46"/>
      <c r="AQ57" s="46"/>
      <c r="AR57" s="46"/>
      <c r="AS57" s="46"/>
      <c r="AT57" s="46"/>
      <c r="AU57" s="46"/>
      <c r="AV57" s="46"/>
      <c r="AW57" s="46"/>
      <c r="AX57" s="46"/>
      <c r="AY57" s="46"/>
      <c r="AZ57" s="46"/>
      <c r="BA57" s="46">
        <f t="shared" si="17"/>
        <v>0</v>
      </c>
      <c r="BB57" s="26"/>
      <c r="BC57" s="46"/>
      <c r="BD57" s="46"/>
      <c r="BE57" s="46"/>
      <c r="BF57" s="46"/>
      <c r="BG57" s="46"/>
      <c r="BH57" s="46"/>
      <c r="BI57" s="46"/>
      <c r="BJ57" s="46"/>
      <c r="BK57" s="46"/>
      <c r="BL57" s="46"/>
      <c r="BM57" s="46"/>
      <c r="BN57" s="46"/>
      <c r="BO57" s="46">
        <f t="shared" si="18"/>
        <v>0</v>
      </c>
      <c r="BP57" s="24"/>
      <c r="BQ57" s="133">
        <f t="shared" si="19"/>
        <v>0</v>
      </c>
      <c r="BR57" s="133">
        <f t="shared" si="20"/>
        <v>0</v>
      </c>
      <c r="BS57" s="133">
        <f t="shared" si="21"/>
        <v>0</v>
      </c>
      <c r="BT57" s="133">
        <f t="shared" si="22"/>
        <v>0</v>
      </c>
      <c r="BU57" s="133">
        <f t="shared" si="23"/>
        <v>0</v>
      </c>
      <c r="BV57" s="133">
        <f t="shared" si="24"/>
        <v>0</v>
      </c>
      <c r="BW57" s="133">
        <f t="shared" si="25"/>
        <v>0</v>
      </c>
      <c r="BX57" s="133">
        <f t="shared" si="26"/>
        <v>0</v>
      </c>
      <c r="BY57" s="133">
        <f t="shared" si="27"/>
        <v>0</v>
      </c>
      <c r="BZ57" s="133">
        <f t="shared" si="28"/>
        <v>0</v>
      </c>
      <c r="CA57" s="133">
        <f t="shared" si="29"/>
        <v>0</v>
      </c>
      <c r="CB57" s="133">
        <f t="shared" si="30"/>
        <v>0</v>
      </c>
      <c r="CC57" s="133">
        <f t="shared" si="31"/>
        <v>0</v>
      </c>
    </row>
    <row r="58" spans="1:81" s="134" customFormat="1">
      <c r="A58" s="23"/>
      <c r="B58" s="20"/>
      <c r="C58" s="44"/>
      <c r="D58" s="44"/>
      <c r="E58" s="44"/>
      <c r="F58" s="45"/>
      <c r="G58" s="43"/>
      <c r="H58" s="43"/>
      <c r="I58" s="43"/>
      <c r="J58" s="43"/>
      <c r="K58" s="43"/>
      <c r="L58" s="16"/>
      <c r="M58" s="46"/>
      <c r="N58" s="46"/>
      <c r="O58" s="46"/>
      <c r="P58" s="46"/>
      <c r="Q58" s="46"/>
      <c r="R58" s="46"/>
      <c r="S58" s="46"/>
      <c r="T58" s="46"/>
      <c r="U58" s="46"/>
      <c r="V58" s="46"/>
      <c r="W58" s="46"/>
      <c r="X58" s="46"/>
      <c r="Y58" s="132">
        <f t="shared" si="15"/>
        <v>0</v>
      </c>
      <c r="Z58" s="26"/>
      <c r="AA58" s="46"/>
      <c r="AB58" s="46"/>
      <c r="AC58" s="46"/>
      <c r="AD58" s="46"/>
      <c r="AE58" s="46"/>
      <c r="AF58" s="46"/>
      <c r="AG58" s="46"/>
      <c r="AH58" s="46"/>
      <c r="AI58" s="46"/>
      <c r="AJ58" s="46"/>
      <c r="AK58" s="46"/>
      <c r="AL58" s="46"/>
      <c r="AM58" s="46">
        <f t="shared" si="16"/>
        <v>0</v>
      </c>
      <c r="AN58" s="26"/>
      <c r="AO58" s="46"/>
      <c r="AP58" s="46"/>
      <c r="AQ58" s="46"/>
      <c r="AR58" s="46"/>
      <c r="AS58" s="46"/>
      <c r="AT58" s="46"/>
      <c r="AU58" s="46"/>
      <c r="AV58" s="46"/>
      <c r="AW58" s="46"/>
      <c r="AX58" s="46"/>
      <c r="AY58" s="46"/>
      <c r="AZ58" s="46"/>
      <c r="BA58" s="46">
        <f t="shared" si="17"/>
        <v>0</v>
      </c>
      <c r="BB58" s="26"/>
      <c r="BC58" s="46"/>
      <c r="BD58" s="46"/>
      <c r="BE58" s="46"/>
      <c r="BF58" s="46"/>
      <c r="BG58" s="46"/>
      <c r="BH58" s="46"/>
      <c r="BI58" s="46"/>
      <c r="BJ58" s="46"/>
      <c r="BK58" s="46"/>
      <c r="BL58" s="46"/>
      <c r="BM58" s="46"/>
      <c r="BN58" s="46"/>
      <c r="BO58" s="46">
        <f t="shared" si="18"/>
        <v>0</v>
      </c>
      <c r="BP58" s="24"/>
      <c r="BQ58" s="133">
        <f t="shared" si="19"/>
        <v>0</v>
      </c>
      <c r="BR58" s="133">
        <f t="shared" si="20"/>
        <v>0</v>
      </c>
      <c r="BS58" s="133">
        <f t="shared" si="21"/>
        <v>0</v>
      </c>
      <c r="BT58" s="133">
        <f t="shared" si="22"/>
        <v>0</v>
      </c>
      <c r="BU58" s="133">
        <f t="shared" si="23"/>
        <v>0</v>
      </c>
      <c r="BV58" s="133">
        <f t="shared" si="24"/>
        <v>0</v>
      </c>
      <c r="BW58" s="133">
        <f t="shared" si="25"/>
        <v>0</v>
      </c>
      <c r="BX58" s="133">
        <f t="shared" si="26"/>
        <v>0</v>
      </c>
      <c r="BY58" s="133">
        <f t="shared" si="27"/>
        <v>0</v>
      </c>
      <c r="BZ58" s="133">
        <f t="shared" si="28"/>
        <v>0</v>
      </c>
      <c r="CA58" s="133">
        <f t="shared" si="29"/>
        <v>0</v>
      </c>
      <c r="CB58" s="133">
        <f t="shared" si="30"/>
        <v>0</v>
      </c>
      <c r="CC58" s="133">
        <f t="shared" si="31"/>
        <v>0</v>
      </c>
    </row>
    <row r="59" spans="1:81" s="134" customFormat="1">
      <c r="A59" s="23"/>
      <c r="B59" s="20"/>
      <c r="C59" s="44"/>
      <c r="D59" s="44"/>
      <c r="E59" s="44"/>
      <c r="F59" s="45"/>
      <c r="G59" s="43"/>
      <c r="H59" s="43"/>
      <c r="I59" s="43"/>
      <c r="J59" s="43"/>
      <c r="K59" s="43"/>
      <c r="L59" s="16"/>
      <c r="M59" s="46"/>
      <c r="N59" s="46"/>
      <c r="O59" s="46"/>
      <c r="P59" s="46"/>
      <c r="Q59" s="46"/>
      <c r="R59" s="46"/>
      <c r="S59" s="46"/>
      <c r="T59" s="46"/>
      <c r="U59" s="46"/>
      <c r="V59" s="46"/>
      <c r="W59" s="46"/>
      <c r="X59" s="46"/>
      <c r="Y59" s="132">
        <f t="shared" si="15"/>
        <v>0</v>
      </c>
      <c r="Z59" s="26"/>
      <c r="AA59" s="46"/>
      <c r="AB59" s="46"/>
      <c r="AC59" s="46"/>
      <c r="AD59" s="46"/>
      <c r="AE59" s="46"/>
      <c r="AF59" s="46"/>
      <c r="AG59" s="46"/>
      <c r="AH59" s="46"/>
      <c r="AI59" s="46"/>
      <c r="AJ59" s="46"/>
      <c r="AK59" s="46"/>
      <c r="AL59" s="46"/>
      <c r="AM59" s="46">
        <f t="shared" si="16"/>
        <v>0</v>
      </c>
      <c r="AN59" s="26"/>
      <c r="AO59" s="46"/>
      <c r="AP59" s="46"/>
      <c r="AQ59" s="46"/>
      <c r="AR59" s="46"/>
      <c r="AS59" s="46"/>
      <c r="AT59" s="46"/>
      <c r="AU59" s="46"/>
      <c r="AV59" s="46"/>
      <c r="AW59" s="46"/>
      <c r="AX59" s="46"/>
      <c r="AY59" s="46"/>
      <c r="AZ59" s="46"/>
      <c r="BA59" s="46">
        <f t="shared" si="17"/>
        <v>0</v>
      </c>
      <c r="BB59" s="26"/>
      <c r="BC59" s="46"/>
      <c r="BD59" s="46"/>
      <c r="BE59" s="46"/>
      <c r="BF59" s="46"/>
      <c r="BG59" s="46"/>
      <c r="BH59" s="46"/>
      <c r="BI59" s="46"/>
      <c r="BJ59" s="46"/>
      <c r="BK59" s="46"/>
      <c r="BL59" s="46"/>
      <c r="BM59" s="46"/>
      <c r="BN59" s="46"/>
      <c r="BO59" s="46">
        <f t="shared" si="18"/>
        <v>0</v>
      </c>
      <c r="BP59" s="24"/>
      <c r="BQ59" s="133">
        <f t="shared" si="19"/>
        <v>0</v>
      </c>
      <c r="BR59" s="133">
        <f t="shared" si="20"/>
        <v>0</v>
      </c>
      <c r="BS59" s="133">
        <f t="shared" si="21"/>
        <v>0</v>
      </c>
      <c r="BT59" s="133">
        <f t="shared" si="22"/>
        <v>0</v>
      </c>
      <c r="BU59" s="133">
        <f t="shared" si="23"/>
        <v>0</v>
      </c>
      <c r="BV59" s="133">
        <f t="shared" si="24"/>
        <v>0</v>
      </c>
      <c r="BW59" s="133">
        <f t="shared" si="25"/>
        <v>0</v>
      </c>
      <c r="BX59" s="133">
        <f t="shared" si="26"/>
        <v>0</v>
      </c>
      <c r="BY59" s="133">
        <f t="shared" si="27"/>
        <v>0</v>
      </c>
      <c r="BZ59" s="133">
        <f t="shared" si="28"/>
        <v>0</v>
      </c>
      <c r="CA59" s="133">
        <f t="shared" si="29"/>
        <v>0</v>
      </c>
      <c r="CB59" s="133">
        <f t="shared" si="30"/>
        <v>0</v>
      </c>
      <c r="CC59" s="133">
        <f t="shared" si="31"/>
        <v>0</v>
      </c>
    </row>
    <row r="60" spans="1:81" s="134" customFormat="1">
      <c r="A60" s="23"/>
      <c r="B60" s="20"/>
      <c r="C60" s="44"/>
      <c r="D60" s="44"/>
      <c r="E60" s="44"/>
      <c r="F60" s="45"/>
      <c r="G60" s="43"/>
      <c r="H60" s="43"/>
      <c r="I60" s="43"/>
      <c r="J60" s="43"/>
      <c r="K60" s="43"/>
      <c r="L60" s="16"/>
      <c r="M60" s="46"/>
      <c r="N60" s="46"/>
      <c r="O60" s="46"/>
      <c r="P60" s="46"/>
      <c r="Q60" s="46"/>
      <c r="R60" s="46"/>
      <c r="S60" s="46"/>
      <c r="T60" s="46"/>
      <c r="U60" s="46"/>
      <c r="V60" s="46"/>
      <c r="W60" s="46"/>
      <c r="X60" s="46"/>
      <c r="Y60" s="132">
        <f t="shared" si="15"/>
        <v>0</v>
      </c>
      <c r="Z60" s="26"/>
      <c r="AA60" s="46"/>
      <c r="AB60" s="46"/>
      <c r="AC60" s="46"/>
      <c r="AD60" s="46"/>
      <c r="AE60" s="46"/>
      <c r="AF60" s="46"/>
      <c r="AG60" s="46"/>
      <c r="AH60" s="46"/>
      <c r="AI60" s="46"/>
      <c r="AJ60" s="46"/>
      <c r="AK60" s="46"/>
      <c r="AL60" s="46"/>
      <c r="AM60" s="46">
        <f t="shared" si="16"/>
        <v>0</v>
      </c>
      <c r="AN60" s="26"/>
      <c r="AO60" s="46"/>
      <c r="AP60" s="46"/>
      <c r="AQ60" s="46"/>
      <c r="AR60" s="46"/>
      <c r="AS60" s="46"/>
      <c r="AT60" s="46"/>
      <c r="AU60" s="46"/>
      <c r="AV60" s="46"/>
      <c r="AW60" s="46"/>
      <c r="AX60" s="46"/>
      <c r="AY60" s="46"/>
      <c r="AZ60" s="46"/>
      <c r="BA60" s="46">
        <f t="shared" si="17"/>
        <v>0</v>
      </c>
      <c r="BB60" s="26"/>
      <c r="BC60" s="46"/>
      <c r="BD60" s="46"/>
      <c r="BE60" s="46"/>
      <c r="BF60" s="46"/>
      <c r="BG60" s="46"/>
      <c r="BH60" s="46"/>
      <c r="BI60" s="46"/>
      <c r="BJ60" s="46"/>
      <c r="BK60" s="46"/>
      <c r="BL60" s="46"/>
      <c r="BM60" s="46"/>
      <c r="BN60" s="46"/>
      <c r="BO60" s="46">
        <f t="shared" si="18"/>
        <v>0</v>
      </c>
      <c r="BP60" s="24"/>
      <c r="BQ60" s="133">
        <f t="shared" si="19"/>
        <v>0</v>
      </c>
      <c r="BR60" s="133">
        <f t="shared" si="20"/>
        <v>0</v>
      </c>
      <c r="BS60" s="133">
        <f t="shared" si="21"/>
        <v>0</v>
      </c>
      <c r="BT60" s="133">
        <f t="shared" si="22"/>
        <v>0</v>
      </c>
      <c r="BU60" s="133">
        <f t="shared" si="23"/>
        <v>0</v>
      </c>
      <c r="BV60" s="133">
        <f t="shared" si="24"/>
        <v>0</v>
      </c>
      <c r="BW60" s="133">
        <f t="shared" si="25"/>
        <v>0</v>
      </c>
      <c r="BX60" s="133">
        <f t="shared" si="26"/>
        <v>0</v>
      </c>
      <c r="BY60" s="133">
        <f t="shared" si="27"/>
        <v>0</v>
      </c>
      <c r="BZ60" s="133">
        <f t="shared" si="28"/>
        <v>0</v>
      </c>
      <c r="CA60" s="133">
        <f t="shared" si="29"/>
        <v>0</v>
      </c>
      <c r="CB60" s="133">
        <f t="shared" si="30"/>
        <v>0</v>
      </c>
      <c r="CC60" s="133">
        <f t="shared" si="31"/>
        <v>0</v>
      </c>
    </row>
    <row r="61" spans="1:81" s="134" customFormat="1">
      <c r="A61" s="23"/>
      <c r="B61" s="20"/>
      <c r="C61" s="44"/>
      <c r="D61" s="44"/>
      <c r="E61" s="44"/>
      <c r="F61" s="45"/>
      <c r="G61" s="43"/>
      <c r="H61" s="43"/>
      <c r="I61" s="43"/>
      <c r="J61" s="43"/>
      <c r="K61" s="43"/>
      <c r="L61" s="16"/>
      <c r="M61" s="46"/>
      <c r="N61" s="46"/>
      <c r="O61" s="46"/>
      <c r="P61" s="46"/>
      <c r="Q61" s="46"/>
      <c r="R61" s="46"/>
      <c r="S61" s="46"/>
      <c r="T61" s="46"/>
      <c r="U61" s="46"/>
      <c r="V61" s="46"/>
      <c r="W61" s="46"/>
      <c r="X61" s="46"/>
      <c r="Y61" s="132">
        <f t="shared" si="15"/>
        <v>0</v>
      </c>
      <c r="Z61" s="26"/>
      <c r="AA61" s="46"/>
      <c r="AB61" s="46"/>
      <c r="AC61" s="46"/>
      <c r="AD61" s="46"/>
      <c r="AE61" s="46"/>
      <c r="AF61" s="46"/>
      <c r="AG61" s="46"/>
      <c r="AH61" s="46"/>
      <c r="AI61" s="46"/>
      <c r="AJ61" s="46"/>
      <c r="AK61" s="46"/>
      <c r="AL61" s="46"/>
      <c r="AM61" s="46">
        <f t="shared" si="16"/>
        <v>0</v>
      </c>
      <c r="AN61" s="26"/>
      <c r="AO61" s="46"/>
      <c r="AP61" s="46"/>
      <c r="AQ61" s="46"/>
      <c r="AR61" s="46"/>
      <c r="AS61" s="46"/>
      <c r="AT61" s="46"/>
      <c r="AU61" s="46"/>
      <c r="AV61" s="46"/>
      <c r="AW61" s="46"/>
      <c r="AX61" s="46"/>
      <c r="AY61" s="46"/>
      <c r="AZ61" s="46"/>
      <c r="BA61" s="46">
        <f t="shared" si="17"/>
        <v>0</v>
      </c>
      <c r="BB61" s="26"/>
      <c r="BC61" s="46"/>
      <c r="BD61" s="46"/>
      <c r="BE61" s="46"/>
      <c r="BF61" s="46"/>
      <c r="BG61" s="46"/>
      <c r="BH61" s="46"/>
      <c r="BI61" s="46"/>
      <c r="BJ61" s="46"/>
      <c r="BK61" s="46"/>
      <c r="BL61" s="46"/>
      <c r="BM61" s="46"/>
      <c r="BN61" s="46"/>
      <c r="BO61" s="46">
        <f t="shared" si="18"/>
        <v>0</v>
      </c>
      <c r="BP61" s="24"/>
      <c r="BQ61" s="133">
        <f t="shared" si="19"/>
        <v>0</v>
      </c>
      <c r="BR61" s="133">
        <f t="shared" si="20"/>
        <v>0</v>
      </c>
      <c r="BS61" s="133">
        <f t="shared" si="21"/>
        <v>0</v>
      </c>
      <c r="BT61" s="133">
        <f t="shared" si="22"/>
        <v>0</v>
      </c>
      <c r="BU61" s="133">
        <f t="shared" si="23"/>
        <v>0</v>
      </c>
      <c r="BV61" s="133">
        <f t="shared" si="24"/>
        <v>0</v>
      </c>
      <c r="BW61" s="133">
        <f t="shared" si="25"/>
        <v>0</v>
      </c>
      <c r="BX61" s="133">
        <f t="shared" si="26"/>
        <v>0</v>
      </c>
      <c r="BY61" s="133">
        <f t="shared" si="27"/>
        <v>0</v>
      </c>
      <c r="BZ61" s="133">
        <f t="shared" si="28"/>
        <v>0</v>
      </c>
      <c r="CA61" s="133">
        <f t="shared" si="29"/>
        <v>0</v>
      </c>
      <c r="CB61" s="133">
        <f t="shared" si="30"/>
        <v>0</v>
      </c>
      <c r="CC61" s="133">
        <f t="shared" si="31"/>
        <v>0</v>
      </c>
    </row>
    <row r="62" spans="1:81" s="134" customFormat="1">
      <c r="A62" s="23"/>
      <c r="B62" s="20"/>
      <c r="C62" s="44"/>
      <c r="D62" s="44"/>
      <c r="E62" s="44"/>
      <c r="F62" s="45"/>
      <c r="G62" s="43"/>
      <c r="H62" s="43"/>
      <c r="I62" s="43"/>
      <c r="J62" s="43"/>
      <c r="K62" s="43"/>
      <c r="L62" s="16"/>
      <c r="M62" s="46"/>
      <c r="N62" s="46"/>
      <c r="O62" s="46"/>
      <c r="P62" s="46"/>
      <c r="Q62" s="46"/>
      <c r="R62" s="46"/>
      <c r="S62" s="46"/>
      <c r="T62" s="46"/>
      <c r="U62" s="46"/>
      <c r="V62" s="46"/>
      <c r="W62" s="46"/>
      <c r="X62" s="46"/>
      <c r="Y62" s="132">
        <f t="shared" si="15"/>
        <v>0</v>
      </c>
      <c r="Z62" s="26"/>
      <c r="AA62" s="46"/>
      <c r="AB62" s="46"/>
      <c r="AC62" s="46"/>
      <c r="AD62" s="46"/>
      <c r="AE62" s="46"/>
      <c r="AF62" s="46"/>
      <c r="AG62" s="46"/>
      <c r="AH62" s="46"/>
      <c r="AI62" s="46"/>
      <c r="AJ62" s="46"/>
      <c r="AK62" s="46"/>
      <c r="AL62" s="46"/>
      <c r="AM62" s="46">
        <f t="shared" si="16"/>
        <v>0</v>
      </c>
      <c r="AN62" s="26"/>
      <c r="AO62" s="46"/>
      <c r="AP62" s="46"/>
      <c r="AQ62" s="46"/>
      <c r="AR62" s="46"/>
      <c r="AS62" s="46"/>
      <c r="AT62" s="46"/>
      <c r="AU62" s="46"/>
      <c r="AV62" s="46"/>
      <c r="AW62" s="46"/>
      <c r="AX62" s="46"/>
      <c r="AY62" s="46"/>
      <c r="AZ62" s="46"/>
      <c r="BA62" s="46">
        <f t="shared" si="17"/>
        <v>0</v>
      </c>
      <c r="BB62" s="26"/>
      <c r="BC62" s="46"/>
      <c r="BD62" s="46"/>
      <c r="BE62" s="46"/>
      <c r="BF62" s="46"/>
      <c r="BG62" s="46"/>
      <c r="BH62" s="46"/>
      <c r="BI62" s="46"/>
      <c r="BJ62" s="46"/>
      <c r="BK62" s="46"/>
      <c r="BL62" s="46"/>
      <c r="BM62" s="46"/>
      <c r="BN62" s="46"/>
      <c r="BO62" s="46">
        <f t="shared" si="18"/>
        <v>0</v>
      </c>
      <c r="BP62" s="24"/>
      <c r="BQ62" s="133">
        <f t="shared" si="19"/>
        <v>0</v>
      </c>
      <c r="BR62" s="133">
        <f t="shared" si="20"/>
        <v>0</v>
      </c>
      <c r="BS62" s="133">
        <f t="shared" si="21"/>
        <v>0</v>
      </c>
      <c r="BT62" s="133">
        <f t="shared" si="22"/>
        <v>0</v>
      </c>
      <c r="BU62" s="133">
        <f t="shared" si="23"/>
        <v>0</v>
      </c>
      <c r="BV62" s="133">
        <f t="shared" si="24"/>
        <v>0</v>
      </c>
      <c r="BW62" s="133">
        <f t="shared" si="25"/>
        <v>0</v>
      </c>
      <c r="BX62" s="133">
        <f t="shared" si="26"/>
        <v>0</v>
      </c>
      <c r="BY62" s="133">
        <f t="shared" si="27"/>
        <v>0</v>
      </c>
      <c r="BZ62" s="133">
        <f t="shared" si="28"/>
        <v>0</v>
      </c>
      <c r="CA62" s="133">
        <f t="shared" si="29"/>
        <v>0</v>
      </c>
      <c r="CB62" s="133">
        <f t="shared" si="30"/>
        <v>0</v>
      </c>
      <c r="CC62" s="133">
        <f t="shared" si="31"/>
        <v>0</v>
      </c>
    </row>
    <row r="63" spans="1:81" s="134" customFormat="1">
      <c r="A63" s="23"/>
      <c r="B63" s="20"/>
      <c r="C63" s="44"/>
      <c r="D63" s="44"/>
      <c r="E63" s="44"/>
      <c r="F63" s="45"/>
      <c r="G63" s="43"/>
      <c r="H63" s="43"/>
      <c r="I63" s="43"/>
      <c r="J63" s="43"/>
      <c r="K63" s="43"/>
      <c r="L63" s="16"/>
      <c r="M63" s="46"/>
      <c r="N63" s="46"/>
      <c r="O63" s="46"/>
      <c r="P63" s="46"/>
      <c r="Q63" s="46"/>
      <c r="R63" s="46"/>
      <c r="S63" s="46"/>
      <c r="T63" s="46"/>
      <c r="U63" s="46"/>
      <c r="V63" s="46"/>
      <c r="W63" s="46"/>
      <c r="X63" s="46"/>
      <c r="Y63" s="132">
        <f t="shared" si="15"/>
        <v>0</v>
      </c>
      <c r="Z63" s="26"/>
      <c r="AA63" s="46"/>
      <c r="AB63" s="46"/>
      <c r="AC63" s="46"/>
      <c r="AD63" s="46"/>
      <c r="AE63" s="46"/>
      <c r="AF63" s="46"/>
      <c r="AG63" s="46"/>
      <c r="AH63" s="46"/>
      <c r="AI63" s="46"/>
      <c r="AJ63" s="46"/>
      <c r="AK63" s="46"/>
      <c r="AL63" s="46"/>
      <c r="AM63" s="46">
        <f t="shared" si="16"/>
        <v>0</v>
      </c>
      <c r="AN63" s="26"/>
      <c r="AO63" s="46"/>
      <c r="AP63" s="46"/>
      <c r="AQ63" s="46"/>
      <c r="AR63" s="46"/>
      <c r="AS63" s="46"/>
      <c r="AT63" s="46"/>
      <c r="AU63" s="46"/>
      <c r="AV63" s="46"/>
      <c r="AW63" s="46"/>
      <c r="AX63" s="46"/>
      <c r="AY63" s="46"/>
      <c r="AZ63" s="46"/>
      <c r="BA63" s="46">
        <f t="shared" si="17"/>
        <v>0</v>
      </c>
      <c r="BB63" s="26"/>
      <c r="BC63" s="46"/>
      <c r="BD63" s="46"/>
      <c r="BE63" s="46"/>
      <c r="BF63" s="46"/>
      <c r="BG63" s="46"/>
      <c r="BH63" s="46"/>
      <c r="BI63" s="46"/>
      <c r="BJ63" s="46"/>
      <c r="BK63" s="46"/>
      <c r="BL63" s="46"/>
      <c r="BM63" s="46"/>
      <c r="BN63" s="46"/>
      <c r="BO63" s="46">
        <f t="shared" si="18"/>
        <v>0</v>
      </c>
      <c r="BP63" s="24"/>
      <c r="BQ63" s="133">
        <f t="shared" si="19"/>
        <v>0</v>
      </c>
      <c r="BR63" s="133">
        <f t="shared" si="20"/>
        <v>0</v>
      </c>
      <c r="BS63" s="133">
        <f t="shared" si="21"/>
        <v>0</v>
      </c>
      <c r="BT63" s="133">
        <f t="shared" si="22"/>
        <v>0</v>
      </c>
      <c r="BU63" s="133">
        <f t="shared" si="23"/>
        <v>0</v>
      </c>
      <c r="BV63" s="133">
        <f t="shared" si="24"/>
        <v>0</v>
      </c>
      <c r="BW63" s="133">
        <f t="shared" si="25"/>
        <v>0</v>
      </c>
      <c r="BX63" s="133">
        <f t="shared" si="26"/>
        <v>0</v>
      </c>
      <c r="BY63" s="133">
        <f t="shared" si="27"/>
        <v>0</v>
      </c>
      <c r="BZ63" s="133">
        <f t="shared" si="28"/>
        <v>0</v>
      </c>
      <c r="CA63" s="133">
        <f t="shared" si="29"/>
        <v>0</v>
      </c>
      <c r="CB63" s="133">
        <f t="shared" si="30"/>
        <v>0</v>
      </c>
      <c r="CC63" s="133">
        <f t="shared" si="31"/>
        <v>0</v>
      </c>
    </row>
    <row r="64" spans="1:81" s="134" customFormat="1">
      <c r="A64" s="23"/>
      <c r="B64" s="20"/>
      <c r="C64" s="44"/>
      <c r="D64" s="44"/>
      <c r="E64" s="44"/>
      <c r="F64" s="45"/>
      <c r="G64" s="43"/>
      <c r="H64" s="43"/>
      <c r="I64" s="43"/>
      <c r="J64" s="43"/>
      <c r="K64" s="43"/>
      <c r="L64" s="16"/>
      <c r="M64" s="46"/>
      <c r="N64" s="46"/>
      <c r="O64" s="46"/>
      <c r="P64" s="46"/>
      <c r="Q64" s="46"/>
      <c r="R64" s="46"/>
      <c r="S64" s="46"/>
      <c r="T64" s="46"/>
      <c r="U64" s="46"/>
      <c r="V64" s="46"/>
      <c r="W64" s="46"/>
      <c r="X64" s="46"/>
      <c r="Y64" s="132">
        <f t="shared" si="15"/>
        <v>0</v>
      </c>
      <c r="Z64" s="26"/>
      <c r="AA64" s="46"/>
      <c r="AB64" s="46"/>
      <c r="AC64" s="46"/>
      <c r="AD64" s="46"/>
      <c r="AE64" s="46"/>
      <c r="AF64" s="46"/>
      <c r="AG64" s="46"/>
      <c r="AH64" s="46"/>
      <c r="AI64" s="46"/>
      <c r="AJ64" s="46"/>
      <c r="AK64" s="46"/>
      <c r="AL64" s="46"/>
      <c r="AM64" s="46">
        <f t="shared" si="16"/>
        <v>0</v>
      </c>
      <c r="AN64" s="26"/>
      <c r="AO64" s="46"/>
      <c r="AP64" s="46"/>
      <c r="AQ64" s="46"/>
      <c r="AR64" s="46"/>
      <c r="AS64" s="46"/>
      <c r="AT64" s="46"/>
      <c r="AU64" s="46"/>
      <c r="AV64" s="46"/>
      <c r="AW64" s="46"/>
      <c r="AX64" s="46"/>
      <c r="AY64" s="46"/>
      <c r="AZ64" s="46"/>
      <c r="BA64" s="46">
        <f t="shared" si="17"/>
        <v>0</v>
      </c>
      <c r="BB64" s="26"/>
      <c r="BC64" s="46"/>
      <c r="BD64" s="46"/>
      <c r="BE64" s="46"/>
      <c r="BF64" s="46"/>
      <c r="BG64" s="46"/>
      <c r="BH64" s="46"/>
      <c r="BI64" s="46"/>
      <c r="BJ64" s="46"/>
      <c r="BK64" s="46"/>
      <c r="BL64" s="46"/>
      <c r="BM64" s="46"/>
      <c r="BN64" s="46"/>
      <c r="BO64" s="46">
        <f t="shared" si="18"/>
        <v>0</v>
      </c>
      <c r="BP64" s="24"/>
      <c r="BQ64" s="133">
        <f t="shared" si="19"/>
        <v>0</v>
      </c>
      <c r="BR64" s="133">
        <f t="shared" si="20"/>
        <v>0</v>
      </c>
      <c r="BS64" s="133">
        <f t="shared" si="21"/>
        <v>0</v>
      </c>
      <c r="BT64" s="133">
        <f t="shared" si="22"/>
        <v>0</v>
      </c>
      <c r="BU64" s="133">
        <f t="shared" si="23"/>
        <v>0</v>
      </c>
      <c r="BV64" s="133">
        <f t="shared" si="24"/>
        <v>0</v>
      </c>
      <c r="BW64" s="133">
        <f t="shared" si="25"/>
        <v>0</v>
      </c>
      <c r="BX64" s="133">
        <f t="shared" si="26"/>
        <v>0</v>
      </c>
      <c r="BY64" s="133">
        <f t="shared" si="27"/>
        <v>0</v>
      </c>
      <c r="BZ64" s="133">
        <f t="shared" si="28"/>
        <v>0</v>
      </c>
      <c r="CA64" s="133">
        <f t="shared" si="29"/>
        <v>0</v>
      </c>
      <c r="CB64" s="133">
        <f t="shared" si="30"/>
        <v>0</v>
      </c>
      <c r="CC64" s="133">
        <f t="shared" si="31"/>
        <v>0</v>
      </c>
    </row>
    <row r="65" spans="1:81" s="134" customFormat="1">
      <c r="A65" s="23"/>
      <c r="B65" s="20"/>
      <c r="C65" s="44"/>
      <c r="D65" s="44"/>
      <c r="E65" s="44"/>
      <c r="F65" s="45"/>
      <c r="G65" s="43"/>
      <c r="H65" s="43"/>
      <c r="I65" s="43"/>
      <c r="J65" s="43"/>
      <c r="K65" s="43"/>
      <c r="L65" s="16"/>
      <c r="M65" s="46"/>
      <c r="N65" s="46"/>
      <c r="O65" s="46"/>
      <c r="P65" s="46"/>
      <c r="Q65" s="46"/>
      <c r="R65" s="46"/>
      <c r="S65" s="46"/>
      <c r="T65" s="46"/>
      <c r="U65" s="46"/>
      <c r="V65" s="46"/>
      <c r="W65" s="46"/>
      <c r="X65" s="46"/>
      <c r="Y65" s="132">
        <f t="shared" si="15"/>
        <v>0</v>
      </c>
      <c r="Z65" s="26"/>
      <c r="AA65" s="46"/>
      <c r="AB65" s="46"/>
      <c r="AC65" s="46"/>
      <c r="AD65" s="46"/>
      <c r="AE65" s="46"/>
      <c r="AF65" s="46"/>
      <c r="AG65" s="46"/>
      <c r="AH65" s="46"/>
      <c r="AI65" s="46"/>
      <c r="AJ65" s="46"/>
      <c r="AK65" s="46"/>
      <c r="AL65" s="46"/>
      <c r="AM65" s="46">
        <f t="shared" si="16"/>
        <v>0</v>
      </c>
      <c r="AN65" s="26"/>
      <c r="AO65" s="46"/>
      <c r="AP65" s="46"/>
      <c r="AQ65" s="46"/>
      <c r="AR65" s="46"/>
      <c r="AS65" s="46"/>
      <c r="AT65" s="46"/>
      <c r="AU65" s="46"/>
      <c r="AV65" s="46"/>
      <c r="AW65" s="46"/>
      <c r="AX65" s="46"/>
      <c r="AY65" s="46"/>
      <c r="AZ65" s="46"/>
      <c r="BA65" s="46">
        <f t="shared" si="17"/>
        <v>0</v>
      </c>
      <c r="BB65" s="26"/>
      <c r="BC65" s="46"/>
      <c r="BD65" s="46"/>
      <c r="BE65" s="46"/>
      <c r="BF65" s="46"/>
      <c r="BG65" s="46"/>
      <c r="BH65" s="46"/>
      <c r="BI65" s="46"/>
      <c r="BJ65" s="46"/>
      <c r="BK65" s="46"/>
      <c r="BL65" s="46"/>
      <c r="BM65" s="46"/>
      <c r="BN65" s="46"/>
      <c r="BO65" s="46">
        <f t="shared" si="18"/>
        <v>0</v>
      </c>
      <c r="BP65" s="24"/>
      <c r="BQ65" s="133">
        <f t="shared" si="19"/>
        <v>0</v>
      </c>
      <c r="BR65" s="133">
        <f t="shared" si="20"/>
        <v>0</v>
      </c>
      <c r="BS65" s="133">
        <f t="shared" si="21"/>
        <v>0</v>
      </c>
      <c r="BT65" s="133">
        <f t="shared" si="22"/>
        <v>0</v>
      </c>
      <c r="BU65" s="133">
        <f t="shared" si="23"/>
        <v>0</v>
      </c>
      <c r="BV65" s="133">
        <f t="shared" si="24"/>
        <v>0</v>
      </c>
      <c r="BW65" s="133">
        <f t="shared" si="25"/>
        <v>0</v>
      </c>
      <c r="BX65" s="133">
        <f t="shared" si="26"/>
        <v>0</v>
      </c>
      <c r="BY65" s="133">
        <f t="shared" si="27"/>
        <v>0</v>
      </c>
      <c r="BZ65" s="133">
        <f t="shared" si="28"/>
        <v>0</v>
      </c>
      <c r="CA65" s="133">
        <f t="shared" si="29"/>
        <v>0</v>
      </c>
      <c r="CB65" s="133">
        <f t="shared" si="30"/>
        <v>0</v>
      </c>
      <c r="CC65" s="133">
        <f t="shared" si="31"/>
        <v>0</v>
      </c>
    </row>
    <row r="66" spans="1:81" s="134" customFormat="1">
      <c r="A66" s="23"/>
      <c r="B66" s="20"/>
      <c r="C66" s="44"/>
      <c r="D66" s="44"/>
      <c r="E66" s="44"/>
      <c r="F66" s="45"/>
      <c r="G66" s="43"/>
      <c r="H66" s="43"/>
      <c r="I66" s="43"/>
      <c r="J66" s="43"/>
      <c r="K66" s="43"/>
      <c r="L66" s="16"/>
      <c r="M66" s="46"/>
      <c r="N66" s="46"/>
      <c r="O66" s="46"/>
      <c r="P66" s="46"/>
      <c r="Q66" s="46"/>
      <c r="R66" s="46"/>
      <c r="S66" s="46"/>
      <c r="T66" s="46"/>
      <c r="U66" s="46"/>
      <c r="V66" s="46"/>
      <c r="W66" s="46"/>
      <c r="X66" s="46"/>
      <c r="Y66" s="132">
        <f t="shared" si="15"/>
        <v>0</v>
      </c>
      <c r="Z66" s="26"/>
      <c r="AA66" s="46"/>
      <c r="AB66" s="46"/>
      <c r="AC66" s="46"/>
      <c r="AD66" s="46"/>
      <c r="AE66" s="46"/>
      <c r="AF66" s="46"/>
      <c r="AG66" s="46"/>
      <c r="AH66" s="46"/>
      <c r="AI66" s="46"/>
      <c r="AJ66" s="46"/>
      <c r="AK66" s="46"/>
      <c r="AL66" s="46"/>
      <c r="AM66" s="46">
        <f t="shared" si="16"/>
        <v>0</v>
      </c>
      <c r="AN66" s="26"/>
      <c r="AO66" s="46"/>
      <c r="AP66" s="46"/>
      <c r="AQ66" s="46"/>
      <c r="AR66" s="46"/>
      <c r="AS66" s="46"/>
      <c r="AT66" s="46"/>
      <c r="AU66" s="46"/>
      <c r="AV66" s="46"/>
      <c r="AW66" s="46"/>
      <c r="AX66" s="46"/>
      <c r="AY66" s="46"/>
      <c r="AZ66" s="46"/>
      <c r="BA66" s="46">
        <f t="shared" si="17"/>
        <v>0</v>
      </c>
      <c r="BB66" s="26"/>
      <c r="BC66" s="46"/>
      <c r="BD66" s="46"/>
      <c r="BE66" s="46"/>
      <c r="BF66" s="46"/>
      <c r="BG66" s="46"/>
      <c r="BH66" s="46"/>
      <c r="BI66" s="46"/>
      <c r="BJ66" s="46"/>
      <c r="BK66" s="46"/>
      <c r="BL66" s="46"/>
      <c r="BM66" s="46"/>
      <c r="BN66" s="46"/>
      <c r="BO66" s="46">
        <f t="shared" si="18"/>
        <v>0</v>
      </c>
      <c r="BP66" s="24"/>
      <c r="BQ66" s="133">
        <f t="shared" si="19"/>
        <v>0</v>
      </c>
      <c r="BR66" s="133">
        <f t="shared" si="20"/>
        <v>0</v>
      </c>
      <c r="BS66" s="133">
        <f t="shared" si="21"/>
        <v>0</v>
      </c>
      <c r="BT66" s="133">
        <f t="shared" si="22"/>
        <v>0</v>
      </c>
      <c r="BU66" s="133">
        <f t="shared" si="23"/>
        <v>0</v>
      </c>
      <c r="BV66" s="133">
        <f t="shared" si="24"/>
        <v>0</v>
      </c>
      <c r="BW66" s="133">
        <f t="shared" si="25"/>
        <v>0</v>
      </c>
      <c r="BX66" s="133">
        <f t="shared" si="26"/>
        <v>0</v>
      </c>
      <c r="BY66" s="133">
        <f t="shared" si="27"/>
        <v>0</v>
      </c>
      <c r="BZ66" s="133">
        <f t="shared" si="28"/>
        <v>0</v>
      </c>
      <c r="CA66" s="133">
        <f t="shared" si="29"/>
        <v>0</v>
      </c>
      <c r="CB66" s="133">
        <f t="shared" si="30"/>
        <v>0</v>
      </c>
      <c r="CC66" s="133">
        <f t="shared" si="31"/>
        <v>0</v>
      </c>
    </row>
    <row r="67" spans="1:81" s="134" customFormat="1">
      <c r="A67" s="23"/>
      <c r="B67" s="20"/>
      <c r="C67" s="44"/>
      <c r="D67" s="44"/>
      <c r="E67" s="44"/>
      <c r="F67" s="45"/>
      <c r="G67" s="43"/>
      <c r="H67" s="43"/>
      <c r="I67" s="43"/>
      <c r="J67" s="43"/>
      <c r="K67" s="43"/>
      <c r="L67" s="16"/>
      <c r="M67" s="46"/>
      <c r="N67" s="46"/>
      <c r="O67" s="46"/>
      <c r="P67" s="46"/>
      <c r="Q67" s="46"/>
      <c r="R67" s="46"/>
      <c r="S67" s="46"/>
      <c r="T67" s="46"/>
      <c r="U67" s="46"/>
      <c r="V67" s="46"/>
      <c r="W67" s="46"/>
      <c r="X67" s="46"/>
      <c r="Y67" s="132">
        <f t="shared" si="15"/>
        <v>0</v>
      </c>
      <c r="Z67" s="26"/>
      <c r="AA67" s="46"/>
      <c r="AB67" s="46"/>
      <c r="AC67" s="46"/>
      <c r="AD67" s="46"/>
      <c r="AE67" s="46"/>
      <c r="AF67" s="46"/>
      <c r="AG67" s="46"/>
      <c r="AH67" s="46"/>
      <c r="AI67" s="46"/>
      <c r="AJ67" s="46"/>
      <c r="AK67" s="46"/>
      <c r="AL67" s="46"/>
      <c r="AM67" s="46">
        <f t="shared" si="16"/>
        <v>0</v>
      </c>
      <c r="AN67" s="26"/>
      <c r="AO67" s="46"/>
      <c r="AP67" s="46"/>
      <c r="AQ67" s="46"/>
      <c r="AR67" s="46"/>
      <c r="AS67" s="46"/>
      <c r="AT67" s="46"/>
      <c r="AU67" s="46"/>
      <c r="AV67" s="46"/>
      <c r="AW67" s="46"/>
      <c r="AX67" s="46"/>
      <c r="AY67" s="46"/>
      <c r="AZ67" s="46"/>
      <c r="BA67" s="46">
        <f t="shared" si="17"/>
        <v>0</v>
      </c>
      <c r="BB67" s="26"/>
      <c r="BC67" s="46"/>
      <c r="BD67" s="46"/>
      <c r="BE67" s="46"/>
      <c r="BF67" s="46"/>
      <c r="BG67" s="46"/>
      <c r="BH67" s="46"/>
      <c r="BI67" s="46"/>
      <c r="BJ67" s="46"/>
      <c r="BK67" s="46"/>
      <c r="BL67" s="46"/>
      <c r="BM67" s="46"/>
      <c r="BN67" s="46"/>
      <c r="BO67" s="46">
        <f t="shared" si="18"/>
        <v>0</v>
      </c>
      <c r="BP67" s="24"/>
      <c r="BQ67" s="133">
        <f t="shared" si="19"/>
        <v>0</v>
      </c>
      <c r="BR67" s="133">
        <f t="shared" si="20"/>
        <v>0</v>
      </c>
      <c r="BS67" s="133">
        <f t="shared" si="21"/>
        <v>0</v>
      </c>
      <c r="BT67" s="133">
        <f t="shared" si="22"/>
        <v>0</v>
      </c>
      <c r="BU67" s="133">
        <f t="shared" si="23"/>
        <v>0</v>
      </c>
      <c r="BV67" s="133">
        <f t="shared" si="24"/>
        <v>0</v>
      </c>
      <c r="BW67" s="133">
        <f t="shared" si="25"/>
        <v>0</v>
      </c>
      <c r="BX67" s="133">
        <f t="shared" si="26"/>
        <v>0</v>
      </c>
      <c r="BY67" s="133">
        <f t="shared" si="27"/>
        <v>0</v>
      </c>
      <c r="BZ67" s="133">
        <f t="shared" si="28"/>
        <v>0</v>
      </c>
      <c r="CA67" s="133">
        <f t="shared" si="29"/>
        <v>0</v>
      </c>
      <c r="CB67" s="133">
        <f t="shared" si="30"/>
        <v>0</v>
      </c>
      <c r="CC67" s="133">
        <f t="shared" si="31"/>
        <v>0</v>
      </c>
    </row>
    <row r="68" spans="1:81" s="134" customFormat="1">
      <c r="A68" s="23"/>
      <c r="B68" s="20"/>
      <c r="C68" s="44"/>
      <c r="D68" s="44"/>
      <c r="E68" s="44"/>
      <c r="F68" s="45"/>
      <c r="G68" s="43"/>
      <c r="H68" s="43"/>
      <c r="I68" s="43"/>
      <c r="J68" s="43"/>
      <c r="K68" s="43"/>
      <c r="L68" s="16"/>
      <c r="M68" s="46"/>
      <c r="N68" s="46"/>
      <c r="O68" s="46"/>
      <c r="P68" s="46"/>
      <c r="Q68" s="46"/>
      <c r="R68" s="46"/>
      <c r="S68" s="46"/>
      <c r="T68" s="46"/>
      <c r="U68" s="46"/>
      <c r="V68" s="46"/>
      <c r="W68" s="46"/>
      <c r="X68" s="46"/>
      <c r="Y68" s="132">
        <f t="shared" si="15"/>
        <v>0</v>
      </c>
      <c r="Z68" s="26"/>
      <c r="AA68" s="46"/>
      <c r="AB68" s="46"/>
      <c r="AC68" s="46"/>
      <c r="AD68" s="46"/>
      <c r="AE68" s="46"/>
      <c r="AF68" s="46"/>
      <c r="AG68" s="46"/>
      <c r="AH68" s="46"/>
      <c r="AI68" s="46"/>
      <c r="AJ68" s="46"/>
      <c r="AK68" s="46"/>
      <c r="AL68" s="46"/>
      <c r="AM68" s="46">
        <f t="shared" si="16"/>
        <v>0</v>
      </c>
      <c r="AN68" s="26"/>
      <c r="AO68" s="46"/>
      <c r="AP68" s="46"/>
      <c r="AQ68" s="46"/>
      <c r="AR68" s="46"/>
      <c r="AS68" s="46"/>
      <c r="AT68" s="46"/>
      <c r="AU68" s="46"/>
      <c r="AV68" s="46"/>
      <c r="AW68" s="46"/>
      <c r="AX68" s="46"/>
      <c r="AY68" s="46"/>
      <c r="AZ68" s="46"/>
      <c r="BA68" s="46">
        <f t="shared" si="17"/>
        <v>0</v>
      </c>
      <c r="BB68" s="26"/>
      <c r="BC68" s="46"/>
      <c r="BD68" s="46"/>
      <c r="BE68" s="46"/>
      <c r="BF68" s="46"/>
      <c r="BG68" s="46"/>
      <c r="BH68" s="46"/>
      <c r="BI68" s="46"/>
      <c r="BJ68" s="46"/>
      <c r="BK68" s="46"/>
      <c r="BL68" s="46"/>
      <c r="BM68" s="46"/>
      <c r="BN68" s="46"/>
      <c r="BO68" s="46">
        <f t="shared" si="18"/>
        <v>0</v>
      </c>
      <c r="BP68" s="24"/>
      <c r="BQ68" s="133">
        <f t="shared" si="19"/>
        <v>0</v>
      </c>
      <c r="BR68" s="133">
        <f t="shared" si="20"/>
        <v>0</v>
      </c>
      <c r="BS68" s="133">
        <f t="shared" si="21"/>
        <v>0</v>
      </c>
      <c r="BT68" s="133">
        <f t="shared" si="22"/>
        <v>0</v>
      </c>
      <c r="BU68" s="133">
        <f t="shared" si="23"/>
        <v>0</v>
      </c>
      <c r="BV68" s="133">
        <f t="shared" si="24"/>
        <v>0</v>
      </c>
      <c r="BW68" s="133">
        <f t="shared" si="25"/>
        <v>0</v>
      </c>
      <c r="BX68" s="133">
        <f t="shared" si="26"/>
        <v>0</v>
      </c>
      <c r="BY68" s="133">
        <f t="shared" si="27"/>
        <v>0</v>
      </c>
      <c r="BZ68" s="133">
        <f t="shared" si="28"/>
        <v>0</v>
      </c>
      <c r="CA68" s="133">
        <f t="shared" si="29"/>
        <v>0</v>
      </c>
      <c r="CB68" s="133">
        <f t="shared" si="30"/>
        <v>0</v>
      </c>
      <c r="CC68" s="133">
        <f t="shared" si="31"/>
        <v>0</v>
      </c>
    </row>
    <row r="69" spans="1:81" s="134" customFormat="1">
      <c r="A69" s="23"/>
      <c r="B69" s="20"/>
      <c r="C69" s="44"/>
      <c r="D69" s="44"/>
      <c r="E69" s="44"/>
      <c r="F69" s="45"/>
      <c r="G69" s="43"/>
      <c r="H69" s="43"/>
      <c r="I69" s="43"/>
      <c r="J69" s="43"/>
      <c r="K69" s="43"/>
      <c r="L69" s="16"/>
      <c r="M69" s="46"/>
      <c r="N69" s="46"/>
      <c r="O69" s="46"/>
      <c r="P69" s="46"/>
      <c r="Q69" s="46"/>
      <c r="R69" s="46"/>
      <c r="S69" s="46"/>
      <c r="T69" s="46"/>
      <c r="U69" s="46"/>
      <c r="V69" s="46"/>
      <c r="W69" s="46"/>
      <c r="X69" s="46"/>
      <c r="Y69" s="132">
        <f t="shared" si="15"/>
        <v>0</v>
      </c>
      <c r="Z69" s="26"/>
      <c r="AA69" s="46"/>
      <c r="AB69" s="46"/>
      <c r="AC69" s="46"/>
      <c r="AD69" s="46"/>
      <c r="AE69" s="46"/>
      <c r="AF69" s="46"/>
      <c r="AG69" s="46"/>
      <c r="AH69" s="46"/>
      <c r="AI69" s="46"/>
      <c r="AJ69" s="46"/>
      <c r="AK69" s="46"/>
      <c r="AL69" s="46"/>
      <c r="AM69" s="46">
        <f t="shared" si="16"/>
        <v>0</v>
      </c>
      <c r="AN69" s="26"/>
      <c r="AO69" s="46"/>
      <c r="AP69" s="46"/>
      <c r="AQ69" s="46"/>
      <c r="AR69" s="46"/>
      <c r="AS69" s="46"/>
      <c r="AT69" s="46"/>
      <c r="AU69" s="46"/>
      <c r="AV69" s="46"/>
      <c r="AW69" s="46"/>
      <c r="AX69" s="46"/>
      <c r="AY69" s="46"/>
      <c r="AZ69" s="46"/>
      <c r="BA69" s="46">
        <f t="shared" si="17"/>
        <v>0</v>
      </c>
      <c r="BB69" s="26"/>
      <c r="BC69" s="46"/>
      <c r="BD69" s="46"/>
      <c r="BE69" s="46"/>
      <c r="BF69" s="46"/>
      <c r="BG69" s="46"/>
      <c r="BH69" s="46"/>
      <c r="BI69" s="46"/>
      <c r="BJ69" s="46"/>
      <c r="BK69" s="46"/>
      <c r="BL69" s="46"/>
      <c r="BM69" s="46"/>
      <c r="BN69" s="46"/>
      <c r="BO69" s="46">
        <f t="shared" si="18"/>
        <v>0</v>
      </c>
      <c r="BP69" s="24"/>
      <c r="BQ69" s="133">
        <f t="shared" si="19"/>
        <v>0</v>
      </c>
      <c r="BR69" s="133">
        <f t="shared" si="20"/>
        <v>0</v>
      </c>
      <c r="BS69" s="133">
        <f t="shared" si="21"/>
        <v>0</v>
      </c>
      <c r="BT69" s="133">
        <f t="shared" si="22"/>
        <v>0</v>
      </c>
      <c r="BU69" s="133">
        <f t="shared" si="23"/>
        <v>0</v>
      </c>
      <c r="BV69" s="133">
        <f t="shared" si="24"/>
        <v>0</v>
      </c>
      <c r="BW69" s="133">
        <f t="shared" si="25"/>
        <v>0</v>
      </c>
      <c r="BX69" s="133">
        <f t="shared" si="26"/>
        <v>0</v>
      </c>
      <c r="BY69" s="133">
        <f t="shared" si="27"/>
        <v>0</v>
      </c>
      <c r="BZ69" s="133">
        <f t="shared" si="28"/>
        <v>0</v>
      </c>
      <c r="CA69" s="133">
        <f t="shared" si="29"/>
        <v>0</v>
      </c>
      <c r="CB69" s="133">
        <f t="shared" si="30"/>
        <v>0</v>
      </c>
      <c r="CC69" s="133">
        <f t="shared" si="31"/>
        <v>0</v>
      </c>
    </row>
    <row r="70" spans="1:81" s="134" customFormat="1">
      <c r="A70" s="23"/>
      <c r="B70" s="20"/>
      <c r="C70" s="44"/>
      <c r="D70" s="44"/>
      <c r="E70" s="44"/>
      <c r="F70" s="45"/>
      <c r="G70" s="43"/>
      <c r="H70" s="43"/>
      <c r="I70" s="43"/>
      <c r="J70" s="43"/>
      <c r="K70" s="43"/>
      <c r="L70" s="16"/>
      <c r="M70" s="46"/>
      <c r="N70" s="46"/>
      <c r="O70" s="46"/>
      <c r="P70" s="46"/>
      <c r="Q70" s="46"/>
      <c r="R70" s="46"/>
      <c r="S70" s="46"/>
      <c r="T70" s="46"/>
      <c r="U70" s="46"/>
      <c r="V70" s="46"/>
      <c r="W70" s="46"/>
      <c r="X70" s="46"/>
      <c r="Y70" s="132">
        <f t="shared" si="15"/>
        <v>0</v>
      </c>
      <c r="Z70" s="26"/>
      <c r="AA70" s="46"/>
      <c r="AB70" s="46"/>
      <c r="AC70" s="46"/>
      <c r="AD70" s="46"/>
      <c r="AE70" s="46"/>
      <c r="AF70" s="46"/>
      <c r="AG70" s="46"/>
      <c r="AH70" s="46"/>
      <c r="AI70" s="46"/>
      <c r="AJ70" s="46"/>
      <c r="AK70" s="46"/>
      <c r="AL70" s="46"/>
      <c r="AM70" s="46">
        <f t="shared" si="16"/>
        <v>0</v>
      </c>
      <c r="AN70" s="26"/>
      <c r="AO70" s="46"/>
      <c r="AP70" s="46"/>
      <c r="AQ70" s="46"/>
      <c r="AR70" s="46"/>
      <c r="AS70" s="46"/>
      <c r="AT70" s="46"/>
      <c r="AU70" s="46"/>
      <c r="AV70" s="46"/>
      <c r="AW70" s="46"/>
      <c r="AX70" s="46"/>
      <c r="AY70" s="46"/>
      <c r="AZ70" s="46"/>
      <c r="BA70" s="46">
        <f t="shared" si="17"/>
        <v>0</v>
      </c>
      <c r="BB70" s="26"/>
      <c r="BC70" s="46"/>
      <c r="BD70" s="46"/>
      <c r="BE70" s="46"/>
      <c r="BF70" s="46"/>
      <c r="BG70" s="46"/>
      <c r="BH70" s="46"/>
      <c r="BI70" s="46"/>
      <c r="BJ70" s="46"/>
      <c r="BK70" s="46"/>
      <c r="BL70" s="46"/>
      <c r="BM70" s="46"/>
      <c r="BN70" s="46"/>
      <c r="BO70" s="46">
        <f t="shared" si="18"/>
        <v>0</v>
      </c>
      <c r="BP70" s="24"/>
      <c r="BQ70" s="133">
        <f t="shared" si="19"/>
        <v>0</v>
      </c>
      <c r="BR70" s="133">
        <f t="shared" si="20"/>
        <v>0</v>
      </c>
      <c r="BS70" s="133">
        <f t="shared" si="21"/>
        <v>0</v>
      </c>
      <c r="BT70" s="133">
        <f t="shared" si="22"/>
        <v>0</v>
      </c>
      <c r="BU70" s="133">
        <f t="shared" si="23"/>
        <v>0</v>
      </c>
      <c r="BV70" s="133">
        <f t="shared" si="24"/>
        <v>0</v>
      </c>
      <c r="BW70" s="133">
        <f t="shared" si="25"/>
        <v>0</v>
      </c>
      <c r="BX70" s="133">
        <f t="shared" si="26"/>
        <v>0</v>
      </c>
      <c r="BY70" s="133">
        <f t="shared" si="27"/>
        <v>0</v>
      </c>
      <c r="BZ70" s="133">
        <f t="shared" si="28"/>
        <v>0</v>
      </c>
      <c r="CA70" s="133">
        <f t="shared" si="29"/>
        <v>0</v>
      </c>
      <c r="CB70" s="133">
        <f t="shared" si="30"/>
        <v>0</v>
      </c>
      <c r="CC70" s="133">
        <f t="shared" si="31"/>
        <v>0</v>
      </c>
    </row>
    <row r="71" spans="1:81" s="134" customFormat="1">
      <c r="A71" s="23"/>
      <c r="B71" s="20"/>
      <c r="C71" s="44"/>
      <c r="D71" s="44"/>
      <c r="E71" s="44"/>
      <c r="F71" s="45"/>
      <c r="G71" s="43"/>
      <c r="H71" s="43"/>
      <c r="I71" s="43"/>
      <c r="J71" s="43"/>
      <c r="K71" s="43"/>
      <c r="L71" s="16"/>
      <c r="M71" s="46"/>
      <c r="N71" s="46"/>
      <c r="O71" s="46"/>
      <c r="P71" s="46"/>
      <c r="Q71" s="46"/>
      <c r="R71" s="46"/>
      <c r="S71" s="46"/>
      <c r="T71" s="46"/>
      <c r="U71" s="46"/>
      <c r="V71" s="46"/>
      <c r="W71" s="46"/>
      <c r="X71" s="46"/>
      <c r="Y71" s="132">
        <f t="shared" si="15"/>
        <v>0</v>
      </c>
      <c r="Z71" s="26"/>
      <c r="AA71" s="46"/>
      <c r="AB71" s="46"/>
      <c r="AC71" s="46"/>
      <c r="AD71" s="46"/>
      <c r="AE71" s="46"/>
      <c r="AF71" s="46"/>
      <c r="AG71" s="46"/>
      <c r="AH71" s="46"/>
      <c r="AI71" s="46"/>
      <c r="AJ71" s="46"/>
      <c r="AK71" s="46"/>
      <c r="AL71" s="46"/>
      <c r="AM71" s="46">
        <f t="shared" si="16"/>
        <v>0</v>
      </c>
      <c r="AN71" s="26"/>
      <c r="AO71" s="46"/>
      <c r="AP71" s="46"/>
      <c r="AQ71" s="46"/>
      <c r="AR71" s="46"/>
      <c r="AS71" s="46"/>
      <c r="AT71" s="46"/>
      <c r="AU71" s="46"/>
      <c r="AV71" s="46"/>
      <c r="AW71" s="46"/>
      <c r="AX71" s="46"/>
      <c r="AY71" s="46"/>
      <c r="AZ71" s="46"/>
      <c r="BA71" s="46">
        <f t="shared" si="17"/>
        <v>0</v>
      </c>
      <c r="BB71" s="26"/>
      <c r="BC71" s="46"/>
      <c r="BD71" s="46"/>
      <c r="BE71" s="46"/>
      <c r="BF71" s="46"/>
      <c r="BG71" s="46"/>
      <c r="BH71" s="46"/>
      <c r="BI71" s="46"/>
      <c r="BJ71" s="46"/>
      <c r="BK71" s="46"/>
      <c r="BL71" s="46"/>
      <c r="BM71" s="46"/>
      <c r="BN71" s="46"/>
      <c r="BO71" s="46">
        <f t="shared" si="18"/>
        <v>0</v>
      </c>
      <c r="BP71" s="24"/>
      <c r="BQ71" s="133">
        <f t="shared" si="19"/>
        <v>0</v>
      </c>
      <c r="BR71" s="133">
        <f t="shared" si="20"/>
        <v>0</v>
      </c>
      <c r="BS71" s="133">
        <f t="shared" si="21"/>
        <v>0</v>
      </c>
      <c r="BT71" s="133">
        <f t="shared" si="22"/>
        <v>0</v>
      </c>
      <c r="BU71" s="133">
        <f t="shared" si="23"/>
        <v>0</v>
      </c>
      <c r="BV71" s="133">
        <f t="shared" si="24"/>
        <v>0</v>
      </c>
      <c r="BW71" s="133">
        <f t="shared" si="25"/>
        <v>0</v>
      </c>
      <c r="BX71" s="133">
        <f t="shared" si="26"/>
        <v>0</v>
      </c>
      <c r="BY71" s="133">
        <f t="shared" si="27"/>
        <v>0</v>
      </c>
      <c r="BZ71" s="133">
        <f t="shared" si="28"/>
        <v>0</v>
      </c>
      <c r="CA71" s="133">
        <f t="shared" si="29"/>
        <v>0</v>
      </c>
      <c r="CB71" s="133">
        <f t="shared" si="30"/>
        <v>0</v>
      </c>
      <c r="CC71" s="133">
        <f t="shared" si="31"/>
        <v>0</v>
      </c>
    </row>
    <row r="72" spans="1:81" s="134" customFormat="1">
      <c r="A72" s="23"/>
      <c r="B72" s="20"/>
      <c r="C72" s="44"/>
      <c r="D72" s="44"/>
      <c r="E72" s="44"/>
      <c r="F72" s="45"/>
      <c r="G72" s="43"/>
      <c r="H72" s="43"/>
      <c r="I72" s="43"/>
      <c r="J72" s="43"/>
      <c r="K72" s="43"/>
      <c r="L72" s="16"/>
      <c r="M72" s="46"/>
      <c r="N72" s="46"/>
      <c r="O72" s="46"/>
      <c r="P72" s="46"/>
      <c r="Q72" s="46"/>
      <c r="R72" s="46"/>
      <c r="S72" s="46"/>
      <c r="T72" s="46"/>
      <c r="U72" s="46"/>
      <c r="V72" s="46"/>
      <c r="W72" s="46"/>
      <c r="X72" s="46"/>
      <c r="Y72" s="132">
        <f t="shared" si="15"/>
        <v>0</v>
      </c>
      <c r="Z72" s="26"/>
      <c r="AA72" s="46"/>
      <c r="AB72" s="46"/>
      <c r="AC72" s="46"/>
      <c r="AD72" s="46"/>
      <c r="AE72" s="46"/>
      <c r="AF72" s="46"/>
      <c r="AG72" s="46"/>
      <c r="AH72" s="46"/>
      <c r="AI72" s="46"/>
      <c r="AJ72" s="46"/>
      <c r="AK72" s="46"/>
      <c r="AL72" s="46"/>
      <c r="AM72" s="46">
        <f t="shared" si="16"/>
        <v>0</v>
      </c>
      <c r="AN72" s="26"/>
      <c r="AO72" s="46"/>
      <c r="AP72" s="46"/>
      <c r="AQ72" s="46"/>
      <c r="AR72" s="46"/>
      <c r="AS72" s="46"/>
      <c r="AT72" s="46"/>
      <c r="AU72" s="46"/>
      <c r="AV72" s="46"/>
      <c r="AW72" s="46"/>
      <c r="AX72" s="46"/>
      <c r="AY72" s="46"/>
      <c r="AZ72" s="46"/>
      <c r="BA72" s="46">
        <f t="shared" si="17"/>
        <v>0</v>
      </c>
      <c r="BB72" s="26"/>
      <c r="BC72" s="46"/>
      <c r="BD72" s="46"/>
      <c r="BE72" s="46"/>
      <c r="BF72" s="46"/>
      <c r="BG72" s="46"/>
      <c r="BH72" s="46"/>
      <c r="BI72" s="46"/>
      <c r="BJ72" s="46"/>
      <c r="BK72" s="46"/>
      <c r="BL72" s="46"/>
      <c r="BM72" s="46"/>
      <c r="BN72" s="46"/>
      <c r="BO72" s="46">
        <f t="shared" si="18"/>
        <v>0</v>
      </c>
      <c r="BP72" s="24"/>
      <c r="BQ72" s="133">
        <f t="shared" si="19"/>
        <v>0</v>
      </c>
      <c r="BR72" s="133">
        <f t="shared" si="20"/>
        <v>0</v>
      </c>
      <c r="BS72" s="133">
        <f t="shared" si="21"/>
        <v>0</v>
      </c>
      <c r="BT72" s="133">
        <f t="shared" si="22"/>
        <v>0</v>
      </c>
      <c r="BU72" s="133">
        <f t="shared" si="23"/>
        <v>0</v>
      </c>
      <c r="BV72" s="133">
        <f t="shared" si="24"/>
        <v>0</v>
      </c>
      <c r="BW72" s="133">
        <f t="shared" si="25"/>
        <v>0</v>
      </c>
      <c r="BX72" s="133">
        <f t="shared" si="26"/>
        <v>0</v>
      </c>
      <c r="BY72" s="133">
        <f t="shared" si="27"/>
        <v>0</v>
      </c>
      <c r="BZ72" s="133">
        <f t="shared" si="28"/>
        <v>0</v>
      </c>
      <c r="CA72" s="133">
        <f t="shared" si="29"/>
        <v>0</v>
      </c>
      <c r="CB72" s="133">
        <f t="shared" si="30"/>
        <v>0</v>
      </c>
      <c r="CC72" s="133">
        <f t="shared" si="31"/>
        <v>0</v>
      </c>
    </row>
    <row r="73" spans="1:81" s="134" customFormat="1">
      <c r="A73" s="23"/>
      <c r="B73" s="20"/>
      <c r="C73" s="44"/>
      <c r="D73" s="44"/>
      <c r="E73" s="44"/>
      <c r="F73" s="45"/>
      <c r="G73" s="43"/>
      <c r="H73" s="43"/>
      <c r="I73" s="43"/>
      <c r="J73" s="43"/>
      <c r="K73" s="43"/>
      <c r="L73" s="16"/>
      <c r="M73" s="46"/>
      <c r="N73" s="46"/>
      <c r="O73" s="46"/>
      <c r="P73" s="46"/>
      <c r="Q73" s="46"/>
      <c r="R73" s="46"/>
      <c r="S73" s="46"/>
      <c r="T73" s="46"/>
      <c r="U73" s="46"/>
      <c r="V73" s="46"/>
      <c r="W73" s="46"/>
      <c r="X73" s="46"/>
      <c r="Y73" s="132">
        <f t="shared" si="15"/>
        <v>0</v>
      </c>
      <c r="Z73" s="26"/>
      <c r="AA73" s="46"/>
      <c r="AB73" s="46"/>
      <c r="AC73" s="46"/>
      <c r="AD73" s="46"/>
      <c r="AE73" s="46"/>
      <c r="AF73" s="46"/>
      <c r="AG73" s="46"/>
      <c r="AH73" s="46"/>
      <c r="AI73" s="46"/>
      <c r="AJ73" s="46"/>
      <c r="AK73" s="46"/>
      <c r="AL73" s="46"/>
      <c r="AM73" s="46">
        <f t="shared" si="16"/>
        <v>0</v>
      </c>
      <c r="AN73" s="26"/>
      <c r="AO73" s="46"/>
      <c r="AP73" s="46"/>
      <c r="AQ73" s="46"/>
      <c r="AR73" s="46"/>
      <c r="AS73" s="46"/>
      <c r="AT73" s="46"/>
      <c r="AU73" s="46"/>
      <c r="AV73" s="46"/>
      <c r="AW73" s="46"/>
      <c r="AX73" s="46"/>
      <c r="AY73" s="46"/>
      <c r="AZ73" s="46"/>
      <c r="BA73" s="46">
        <f t="shared" si="17"/>
        <v>0</v>
      </c>
      <c r="BB73" s="26"/>
      <c r="BC73" s="46"/>
      <c r="BD73" s="46"/>
      <c r="BE73" s="46"/>
      <c r="BF73" s="46"/>
      <c r="BG73" s="46"/>
      <c r="BH73" s="46"/>
      <c r="BI73" s="46"/>
      <c r="BJ73" s="46"/>
      <c r="BK73" s="46"/>
      <c r="BL73" s="46"/>
      <c r="BM73" s="46"/>
      <c r="BN73" s="46"/>
      <c r="BO73" s="46">
        <f t="shared" si="18"/>
        <v>0</v>
      </c>
      <c r="BP73" s="24"/>
      <c r="BQ73" s="133">
        <f t="shared" si="19"/>
        <v>0</v>
      </c>
      <c r="BR73" s="133">
        <f t="shared" si="20"/>
        <v>0</v>
      </c>
      <c r="BS73" s="133">
        <f t="shared" si="21"/>
        <v>0</v>
      </c>
      <c r="BT73" s="133">
        <f t="shared" si="22"/>
        <v>0</v>
      </c>
      <c r="BU73" s="133">
        <f t="shared" si="23"/>
        <v>0</v>
      </c>
      <c r="BV73" s="133">
        <f t="shared" si="24"/>
        <v>0</v>
      </c>
      <c r="BW73" s="133">
        <f t="shared" si="25"/>
        <v>0</v>
      </c>
      <c r="BX73" s="133">
        <f t="shared" si="26"/>
        <v>0</v>
      </c>
      <c r="BY73" s="133">
        <f t="shared" si="27"/>
        <v>0</v>
      </c>
      <c r="BZ73" s="133">
        <f t="shared" si="28"/>
        <v>0</v>
      </c>
      <c r="CA73" s="133">
        <f t="shared" si="29"/>
        <v>0</v>
      </c>
      <c r="CB73" s="133">
        <f t="shared" si="30"/>
        <v>0</v>
      </c>
      <c r="CC73" s="133">
        <f t="shared" si="31"/>
        <v>0</v>
      </c>
    </row>
    <row r="74" spans="1:81" s="134" customFormat="1">
      <c r="A74" s="23"/>
      <c r="B74" s="20"/>
      <c r="C74" s="44"/>
      <c r="D74" s="44"/>
      <c r="E74" s="44"/>
      <c r="F74" s="45"/>
      <c r="G74" s="43"/>
      <c r="H74" s="43"/>
      <c r="I74" s="43"/>
      <c r="J74" s="43"/>
      <c r="K74" s="43"/>
      <c r="L74" s="16"/>
      <c r="M74" s="46"/>
      <c r="N74" s="46"/>
      <c r="O74" s="46"/>
      <c r="P74" s="46"/>
      <c r="Q74" s="46"/>
      <c r="R74" s="46"/>
      <c r="S74" s="46"/>
      <c r="T74" s="46"/>
      <c r="U74" s="46"/>
      <c r="V74" s="46"/>
      <c r="W74" s="46"/>
      <c r="X74" s="46"/>
      <c r="Y74" s="132">
        <f t="shared" si="15"/>
        <v>0</v>
      </c>
      <c r="Z74" s="26"/>
      <c r="AA74" s="46"/>
      <c r="AB74" s="46"/>
      <c r="AC74" s="46"/>
      <c r="AD74" s="46"/>
      <c r="AE74" s="46"/>
      <c r="AF74" s="46"/>
      <c r="AG74" s="46"/>
      <c r="AH74" s="46"/>
      <c r="AI74" s="46"/>
      <c r="AJ74" s="46"/>
      <c r="AK74" s="46"/>
      <c r="AL74" s="46"/>
      <c r="AM74" s="46">
        <f t="shared" si="16"/>
        <v>0</v>
      </c>
      <c r="AN74" s="26"/>
      <c r="AO74" s="46"/>
      <c r="AP74" s="46"/>
      <c r="AQ74" s="46"/>
      <c r="AR74" s="46"/>
      <c r="AS74" s="46"/>
      <c r="AT74" s="46"/>
      <c r="AU74" s="46"/>
      <c r="AV74" s="46"/>
      <c r="AW74" s="46"/>
      <c r="AX74" s="46"/>
      <c r="AY74" s="46"/>
      <c r="AZ74" s="46"/>
      <c r="BA74" s="46">
        <f t="shared" si="17"/>
        <v>0</v>
      </c>
      <c r="BB74" s="26"/>
      <c r="BC74" s="46"/>
      <c r="BD74" s="46"/>
      <c r="BE74" s="46"/>
      <c r="BF74" s="46"/>
      <c r="BG74" s="46"/>
      <c r="BH74" s="46"/>
      <c r="BI74" s="46"/>
      <c r="BJ74" s="46"/>
      <c r="BK74" s="46"/>
      <c r="BL74" s="46"/>
      <c r="BM74" s="46"/>
      <c r="BN74" s="46"/>
      <c r="BO74" s="46">
        <f t="shared" si="18"/>
        <v>0</v>
      </c>
      <c r="BP74" s="24"/>
      <c r="BQ74" s="133">
        <f t="shared" si="19"/>
        <v>0</v>
      </c>
      <c r="BR74" s="133">
        <f t="shared" si="20"/>
        <v>0</v>
      </c>
      <c r="BS74" s="133">
        <f t="shared" si="21"/>
        <v>0</v>
      </c>
      <c r="BT74" s="133">
        <f t="shared" si="22"/>
        <v>0</v>
      </c>
      <c r="BU74" s="133">
        <f t="shared" si="23"/>
        <v>0</v>
      </c>
      <c r="BV74" s="133">
        <f t="shared" si="24"/>
        <v>0</v>
      </c>
      <c r="BW74" s="133">
        <f t="shared" si="25"/>
        <v>0</v>
      </c>
      <c r="BX74" s="133">
        <f t="shared" si="26"/>
        <v>0</v>
      </c>
      <c r="BY74" s="133">
        <f t="shared" si="27"/>
        <v>0</v>
      </c>
      <c r="BZ74" s="133">
        <f t="shared" si="28"/>
        <v>0</v>
      </c>
      <c r="CA74" s="133">
        <f t="shared" si="29"/>
        <v>0</v>
      </c>
      <c r="CB74" s="133">
        <f t="shared" si="30"/>
        <v>0</v>
      </c>
      <c r="CC74" s="133">
        <f t="shared" si="31"/>
        <v>0</v>
      </c>
    </row>
    <row r="75" spans="1:81" s="134" customFormat="1">
      <c r="A75" s="23"/>
      <c r="B75" s="20"/>
      <c r="C75" s="44"/>
      <c r="D75" s="44"/>
      <c r="E75" s="44"/>
      <c r="F75" s="45"/>
      <c r="G75" s="43"/>
      <c r="H75" s="43"/>
      <c r="I75" s="43"/>
      <c r="J75" s="43"/>
      <c r="K75" s="43"/>
      <c r="L75" s="16"/>
      <c r="M75" s="46"/>
      <c r="N75" s="46"/>
      <c r="O75" s="46"/>
      <c r="P75" s="46"/>
      <c r="Q75" s="46"/>
      <c r="R75" s="46"/>
      <c r="S75" s="46"/>
      <c r="T75" s="46"/>
      <c r="U75" s="46"/>
      <c r="V75" s="46"/>
      <c r="W75" s="46"/>
      <c r="X75" s="46"/>
      <c r="Y75" s="132">
        <f t="shared" si="15"/>
        <v>0</v>
      </c>
      <c r="Z75" s="26"/>
      <c r="AA75" s="46"/>
      <c r="AB75" s="46"/>
      <c r="AC75" s="46"/>
      <c r="AD75" s="46"/>
      <c r="AE75" s="46"/>
      <c r="AF75" s="46"/>
      <c r="AG75" s="46"/>
      <c r="AH75" s="46"/>
      <c r="AI75" s="46"/>
      <c r="AJ75" s="46"/>
      <c r="AK75" s="46"/>
      <c r="AL75" s="46"/>
      <c r="AM75" s="46">
        <f t="shared" si="16"/>
        <v>0</v>
      </c>
      <c r="AN75" s="26"/>
      <c r="AO75" s="46"/>
      <c r="AP75" s="46"/>
      <c r="AQ75" s="46"/>
      <c r="AR75" s="46"/>
      <c r="AS75" s="46"/>
      <c r="AT75" s="46"/>
      <c r="AU75" s="46"/>
      <c r="AV75" s="46"/>
      <c r="AW75" s="46"/>
      <c r="AX75" s="46"/>
      <c r="AY75" s="46"/>
      <c r="AZ75" s="46"/>
      <c r="BA75" s="46">
        <f t="shared" si="17"/>
        <v>0</v>
      </c>
      <c r="BB75" s="26"/>
      <c r="BC75" s="46"/>
      <c r="BD75" s="46"/>
      <c r="BE75" s="46"/>
      <c r="BF75" s="46"/>
      <c r="BG75" s="46"/>
      <c r="BH75" s="46"/>
      <c r="BI75" s="46"/>
      <c r="BJ75" s="46"/>
      <c r="BK75" s="46"/>
      <c r="BL75" s="46"/>
      <c r="BM75" s="46"/>
      <c r="BN75" s="46"/>
      <c r="BO75" s="46">
        <f t="shared" si="18"/>
        <v>0</v>
      </c>
      <c r="BP75" s="24"/>
      <c r="BQ75" s="133">
        <f t="shared" si="19"/>
        <v>0</v>
      </c>
      <c r="BR75" s="133">
        <f t="shared" si="20"/>
        <v>0</v>
      </c>
      <c r="BS75" s="133">
        <f t="shared" si="21"/>
        <v>0</v>
      </c>
      <c r="BT75" s="133">
        <f t="shared" si="22"/>
        <v>0</v>
      </c>
      <c r="BU75" s="133">
        <f t="shared" si="23"/>
        <v>0</v>
      </c>
      <c r="BV75" s="133">
        <f t="shared" si="24"/>
        <v>0</v>
      </c>
      <c r="BW75" s="133">
        <f t="shared" si="25"/>
        <v>0</v>
      </c>
      <c r="BX75" s="133">
        <f t="shared" si="26"/>
        <v>0</v>
      </c>
      <c r="BY75" s="133">
        <f t="shared" si="27"/>
        <v>0</v>
      </c>
      <c r="BZ75" s="133">
        <f t="shared" si="28"/>
        <v>0</v>
      </c>
      <c r="CA75" s="133">
        <f t="shared" si="29"/>
        <v>0</v>
      </c>
      <c r="CB75" s="133">
        <f t="shared" si="30"/>
        <v>0</v>
      </c>
      <c r="CC75" s="133">
        <f t="shared" si="31"/>
        <v>0</v>
      </c>
    </row>
    <row r="76" spans="1:81" s="134" customFormat="1">
      <c r="A76" s="23"/>
      <c r="B76" s="20"/>
      <c r="C76" s="44"/>
      <c r="D76" s="44"/>
      <c r="E76" s="44"/>
      <c r="F76" s="45"/>
      <c r="G76" s="43"/>
      <c r="H76" s="43"/>
      <c r="I76" s="43"/>
      <c r="J76" s="43"/>
      <c r="K76" s="43"/>
      <c r="L76" s="16"/>
      <c r="M76" s="46"/>
      <c r="N76" s="46"/>
      <c r="O76" s="46"/>
      <c r="P76" s="46"/>
      <c r="Q76" s="46"/>
      <c r="R76" s="46"/>
      <c r="S76" s="46"/>
      <c r="T76" s="46"/>
      <c r="U76" s="46"/>
      <c r="V76" s="46"/>
      <c r="W76" s="46"/>
      <c r="X76" s="46"/>
      <c r="Y76" s="132">
        <f t="shared" si="15"/>
        <v>0</v>
      </c>
      <c r="Z76" s="26"/>
      <c r="AA76" s="46"/>
      <c r="AB76" s="46"/>
      <c r="AC76" s="46"/>
      <c r="AD76" s="46"/>
      <c r="AE76" s="46"/>
      <c r="AF76" s="46"/>
      <c r="AG76" s="46"/>
      <c r="AH76" s="46"/>
      <c r="AI76" s="46"/>
      <c r="AJ76" s="46"/>
      <c r="AK76" s="46"/>
      <c r="AL76" s="46"/>
      <c r="AM76" s="46">
        <f t="shared" si="16"/>
        <v>0</v>
      </c>
      <c r="AN76" s="26"/>
      <c r="AO76" s="46"/>
      <c r="AP76" s="46"/>
      <c r="AQ76" s="46"/>
      <c r="AR76" s="46"/>
      <c r="AS76" s="46"/>
      <c r="AT76" s="46"/>
      <c r="AU76" s="46"/>
      <c r="AV76" s="46"/>
      <c r="AW76" s="46"/>
      <c r="AX76" s="46"/>
      <c r="AY76" s="46"/>
      <c r="AZ76" s="46"/>
      <c r="BA76" s="46">
        <f t="shared" si="17"/>
        <v>0</v>
      </c>
      <c r="BB76" s="26"/>
      <c r="BC76" s="46"/>
      <c r="BD76" s="46"/>
      <c r="BE76" s="46"/>
      <c r="BF76" s="46"/>
      <c r="BG76" s="46"/>
      <c r="BH76" s="46"/>
      <c r="BI76" s="46"/>
      <c r="BJ76" s="46"/>
      <c r="BK76" s="46"/>
      <c r="BL76" s="46"/>
      <c r="BM76" s="46"/>
      <c r="BN76" s="46"/>
      <c r="BO76" s="46">
        <f t="shared" si="18"/>
        <v>0</v>
      </c>
      <c r="BP76" s="24"/>
      <c r="BQ76" s="133">
        <f t="shared" si="19"/>
        <v>0</v>
      </c>
      <c r="BR76" s="133">
        <f t="shared" si="20"/>
        <v>0</v>
      </c>
      <c r="BS76" s="133">
        <f t="shared" si="21"/>
        <v>0</v>
      </c>
      <c r="BT76" s="133">
        <f t="shared" si="22"/>
        <v>0</v>
      </c>
      <c r="BU76" s="133">
        <f t="shared" si="23"/>
        <v>0</v>
      </c>
      <c r="BV76" s="133">
        <f t="shared" si="24"/>
        <v>0</v>
      </c>
      <c r="BW76" s="133">
        <f t="shared" si="25"/>
        <v>0</v>
      </c>
      <c r="BX76" s="133">
        <f t="shared" si="26"/>
        <v>0</v>
      </c>
      <c r="BY76" s="133">
        <f t="shared" si="27"/>
        <v>0</v>
      </c>
      <c r="BZ76" s="133">
        <f t="shared" si="28"/>
        <v>0</v>
      </c>
      <c r="CA76" s="133">
        <f t="shared" si="29"/>
        <v>0</v>
      </c>
      <c r="CB76" s="133">
        <f t="shared" si="30"/>
        <v>0</v>
      </c>
      <c r="CC76" s="133">
        <f t="shared" si="31"/>
        <v>0</v>
      </c>
    </row>
    <row r="77" spans="1:81" s="134" customFormat="1">
      <c r="A77" s="23"/>
      <c r="B77" s="20"/>
      <c r="C77" s="44"/>
      <c r="D77" s="44"/>
      <c r="E77" s="44"/>
      <c r="F77" s="45"/>
      <c r="G77" s="43"/>
      <c r="H77" s="43"/>
      <c r="I77" s="43"/>
      <c r="J77" s="43"/>
      <c r="K77" s="43"/>
      <c r="L77" s="16"/>
      <c r="M77" s="46"/>
      <c r="N77" s="46"/>
      <c r="O77" s="46"/>
      <c r="P77" s="46"/>
      <c r="Q77" s="46"/>
      <c r="R77" s="46"/>
      <c r="S77" s="46"/>
      <c r="T77" s="46"/>
      <c r="U77" s="46"/>
      <c r="V77" s="46"/>
      <c r="W77" s="46"/>
      <c r="X77" s="46"/>
      <c r="Y77" s="132">
        <f t="shared" si="15"/>
        <v>0</v>
      </c>
      <c r="Z77" s="26"/>
      <c r="AA77" s="46"/>
      <c r="AB77" s="46"/>
      <c r="AC77" s="46"/>
      <c r="AD77" s="46"/>
      <c r="AE77" s="46"/>
      <c r="AF77" s="46"/>
      <c r="AG77" s="46"/>
      <c r="AH77" s="46"/>
      <c r="AI77" s="46"/>
      <c r="AJ77" s="46"/>
      <c r="AK77" s="46"/>
      <c r="AL77" s="46"/>
      <c r="AM77" s="46">
        <f t="shared" si="16"/>
        <v>0</v>
      </c>
      <c r="AN77" s="26"/>
      <c r="AO77" s="46"/>
      <c r="AP77" s="46"/>
      <c r="AQ77" s="46"/>
      <c r="AR77" s="46"/>
      <c r="AS77" s="46"/>
      <c r="AT77" s="46"/>
      <c r="AU77" s="46"/>
      <c r="AV77" s="46"/>
      <c r="AW77" s="46"/>
      <c r="AX77" s="46"/>
      <c r="AY77" s="46"/>
      <c r="AZ77" s="46"/>
      <c r="BA77" s="46">
        <f t="shared" si="17"/>
        <v>0</v>
      </c>
      <c r="BB77" s="26"/>
      <c r="BC77" s="46"/>
      <c r="BD77" s="46"/>
      <c r="BE77" s="46"/>
      <c r="BF77" s="46"/>
      <c r="BG77" s="46"/>
      <c r="BH77" s="46"/>
      <c r="BI77" s="46"/>
      <c r="BJ77" s="46"/>
      <c r="BK77" s="46"/>
      <c r="BL77" s="46"/>
      <c r="BM77" s="46"/>
      <c r="BN77" s="46"/>
      <c r="BO77" s="46">
        <f t="shared" si="18"/>
        <v>0</v>
      </c>
      <c r="BP77" s="24"/>
      <c r="BQ77" s="133">
        <f t="shared" si="19"/>
        <v>0</v>
      </c>
      <c r="BR77" s="133">
        <f t="shared" si="20"/>
        <v>0</v>
      </c>
      <c r="BS77" s="133">
        <f t="shared" si="21"/>
        <v>0</v>
      </c>
      <c r="BT77" s="133">
        <f t="shared" si="22"/>
        <v>0</v>
      </c>
      <c r="BU77" s="133">
        <f t="shared" si="23"/>
        <v>0</v>
      </c>
      <c r="BV77" s="133">
        <f t="shared" si="24"/>
        <v>0</v>
      </c>
      <c r="BW77" s="133">
        <f t="shared" si="25"/>
        <v>0</v>
      </c>
      <c r="BX77" s="133">
        <f t="shared" si="26"/>
        <v>0</v>
      </c>
      <c r="BY77" s="133">
        <f t="shared" si="27"/>
        <v>0</v>
      </c>
      <c r="BZ77" s="133">
        <f t="shared" si="28"/>
        <v>0</v>
      </c>
      <c r="CA77" s="133">
        <f t="shared" si="29"/>
        <v>0</v>
      </c>
      <c r="CB77" s="133">
        <f t="shared" si="30"/>
        <v>0</v>
      </c>
      <c r="CC77" s="133">
        <f t="shared" si="31"/>
        <v>0</v>
      </c>
    </row>
    <row r="78" spans="1:81" s="134" customFormat="1">
      <c r="A78" s="23"/>
      <c r="B78" s="20"/>
      <c r="C78" s="44"/>
      <c r="D78" s="44"/>
      <c r="E78" s="44"/>
      <c r="F78" s="45"/>
      <c r="G78" s="43"/>
      <c r="H78" s="43"/>
      <c r="I78" s="43"/>
      <c r="J78" s="43"/>
      <c r="K78" s="43"/>
      <c r="L78" s="23"/>
      <c r="M78" s="46"/>
      <c r="N78" s="46"/>
      <c r="O78" s="46"/>
      <c r="P78" s="46"/>
      <c r="Q78" s="46"/>
      <c r="R78" s="46"/>
      <c r="S78" s="46"/>
      <c r="T78" s="46"/>
      <c r="U78" s="46"/>
      <c r="V78" s="46"/>
      <c r="W78" s="46"/>
      <c r="X78" s="46"/>
      <c r="Y78" s="132">
        <f t="shared" si="15"/>
        <v>0</v>
      </c>
      <c r="Z78" s="25"/>
      <c r="AA78" s="46"/>
      <c r="AB78" s="46"/>
      <c r="AC78" s="46"/>
      <c r="AD78" s="46"/>
      <c r="AE78" s="46"/>
      <c r="AF78" s="46"/>
      <c r="AG78" s="46"/>
      <c r="AH78" s="46"/>
      <c r="AI78" s="46"/>
      <c r="AJ78" s="46"/>
      <c r="AK78" s="46"/>
      <c r="AL78" s="46"/>
      <c r="AM78" s="46">
        <f t="shared" si="16"/>
        <v>0</v>
      </c>
      <c r="AN78" s="25"/>
      <c r="AO78" s="46"/>
      <c r="AP78" s="46"/>
      <c r="AQ78" s="46"/>
      <c r="AR78" s="46"/>
      <c r="AS78" s="46"/>
      <c r="AT78" s="46"/>
      <c r="AU78" s="46"/>
      <c r="AV78" s="46"/>
      <c r="AW78" s="46"/>
      <c r="AX78" s="46"/>
      <c r="AY78" s="46"/>
      <c r="AZ78" s="46"/>
      <c r="BA78" s="46">
        <f t="shared" si="17"/>
        <v>0</v>
      </c>
      <c r="BB78" s="25"/>
      <c r="BC78" s="46"/>
      <c r="BD78" s="46"/>
      <c r="BE78" s="46"/>
      <c r="BF78" s="46"/>
      <c r="BG78" s="46"/>
      <c r="BH78" s="46"/>
      <c r="BI78" s="46"/>
      <c r="BJ78" s="46"/>
      <c r="BK78" s="46"/>
      <c r="BL78" s="46"/>
      <c r="BM78" s="46"/>
      <c r="BN78" s="46"/>
      <c r="BO78" s="46">
        <f t="shared" si="18"/>
        <v>0</v>
      </c>
      <c r="BP78" s="136"/>
      <c r="BQ78" s="133">
        <f t="shared" si="19"/>
        <v>0</v>
      </c>
      <c r="BR78" s="133">
        <f t="shared" si="20"/>
        <v>0</v>
      </c>
      <c r="BS78" s="133">
        <f t="shared" si="21"/>
        <v>0</v>
      </c>
      <c r="BT78" s="133">
        <f t="shared" si="22"/>
        <v>0</v>
      </c>
      <c r="BU78" s="133">
        <f t="shared" si="23"/>
        <v>0</v>
      </c>
      <c r="BV78" s="133">
        <f t="shared" si="24"/>
        <v>0</v>
      </c>
      <c r="BW78" s="133">
        <f t="shared" si="25"/>
        <v>0</v>
      </c>
      <c r="BX78" s="133">
        <f t="shared" si="26"/>
        <v>0</v>
      </c>
      <c r="BY78" s="133">
        <f t="shared" si="27"/>
        <v>0</v>
      </c>
      <c r="BZ78" s="133">
        <f t="shared" si="28"/>
        <v>0</v>
      </c>
      <c r="CA78" s="133">
        <f t="shared" si="29"/>
        <v>0</v>
      </c>
      <c r="CB78" s="133">
        <f t="shared" si="30"/>
        <v>0</v>
      </c>
      <c r="CC78" s="133">
        <f t="shared" si="31"/>
        <v>0</v>
      </c>
    </row>
    <row r="79" spans="1:81" s="134" customFormat="1">
      <c r="A79" s="23"/>
      <c r="B79" s="20"/>
      <c r="C79" s="44"/>
      <c r="D79" s="44"/>
      <c r="E79" s="44"/>
      <c r="F79" s="45"/>
      <c r="G79" s="43"/>
      <c r="H79" s="43"/>
      <c r="I79" s="43"/>
      <c r="J79" s="43"/>
      <c r="K79" s="43"/>
      <c r="L79" s="16"/>
      <c r="M79" s="46"/>
      <c r="N79" s="46"/>
      <c r="O79" s="46"/>
      <c r="P79" s="46"/>
      <c r="Q79" s="46"/>
      <c r="R79" s="46"/>
      <c r="S79" s="46"/>
      <c r="T79" s="46"/>
      <c r="U79" s="46"/>
      <c r="V79" s="46"/>
      <c r="W79" s="46"/>
      <c r="X79" s="46"/>
      <c r="Y79" s="132">
        <f t="shared" si="15"/>
        <v>0</v>
      </c>
      <c r="Z79" s="26"/>
      <c r="AA79" s="46"/>
      <c r="AB79" s="46"/>
      <c r="AC79" s="46"/>
      <c r="AD79" s="46"/>
      <c r="AE79" s="46"/>
      <c r="AF79" s="46"/>
      <c r="AG79" s="46"/>
      <c r="AH79" s="46"/>
      <c r="AI79" s="46"/>
      <c r="AJ79" s="46"/>
      <c r="AK79" s="46"/>
      <c r="AL79" s="46"/>
      <c r="AM79" s="46">
        <f t="shared" si="16"/>
        <v>0</v>
      </c>
      <c r="AN79" s="25"/>
      <c r="AO79" s="46"/>
      <c r="AP79" s="46"/>
      <c r="AQ79" s="46"/>
      <c r="AR79" s="46"/>
      <c r="AS79" s="46"/>
      <c r="AT79" s="46"/>
      <c r="AU79" s="46"/>
      <c r="AV79" s="46"/>
      <c r="AW79" s="46"/>
      <c r="AX79" s="46"/>
      <c r="AY79" s="46"/>
      <c r="AZ79" s="46"/>
      <c r="BA79" s="46">
        <f t="shared" si="17"/>
        <v>0</v>
      </c>
      <c r="BB79" s="26"/>
      <c r="BC79" s="46"/>
      <c r="BD79" s="46"/>
      <c r="BE79" s="46"/>
      <c r="BF79" s="46"/>
      <c r="BG79" s="46"/>
      <c r="BH79" s="46"/>
      <c r="BI79" s="46"/>
      <c r="BJ79" s="46"/>
      <c r="BK79" s="46"/>
      <c r="BL79" s="46"/>
      <c r="BM79" s="46"/>
      <c r="BN79" s="46"/>
      <c r="BO79" s="46">
        <f t="shared" si="18"/>
        <v>0</v>
      </c>
      <c r="BP79" s="24"/>
      <c r="BQ79" s="133">
        <f t="shared" si="19"/>
        <v>0</v>
      </c>
      <c r="BR79" s="133">
        <f t="shared" si="20"/>
        <v>0</v>
      </c>
      <c r="BS79" s="133">
        <f t="shared" si="21"/>
        <v>0</v>
      </c>
      <c r="BT79" s="133">
        <f t="shared" si="22"/>
        <v>0</v>
      </c>
      <c r="BU79" s="133">
        <f t="shared" si="23"/>
        <v>0</v>
      </c>
      <c r="BV79" s="133">
        <f t="shared" si="24"/>
        <v>0</v>
      </c>
      <c r="BW79" s="133">
        <f t="shared" si="25"/>
        <v>0</v>
      </c>
      <c r="BX79" s="133">
        <f t="shared" si="26"/>
        <v>0</v>
      </c>
      <c r="BY79" s="133">
        <f t="shared" si="27"/>
        <v>0</v>
      </c>
      <c r="BZ79" s="133">
        <f t="shared" si="28"/>
        <v>0</v>
      </c>
      <c r="CA79" s="133">
        <f t="shared" si="29"/>
        <v>0</v>
      </c>
      <c r="CB79" s="133">
        <f t="shared" si="30"/>
        <v>0</v>
      </c>
      <c r="CC79" s="133">
        <f t="shared" si="31"/>
        <v>0</v>
      </c>
    </row>
    <row r="80" spans="1:81" s="134" customFormat="1">
      <c r="A80" s="23"/>
      <c r="B80" s="20"/>
      <c r="C80" s="44"/>
      <c r="D80" s="44"/>
      <c r="E80" s="44"/>
      <c r="F80" s="45"/>
      <c r="G80" s="43"/>
      <c r="H80" s="43"/>
      <c r="I80" s="43"/>
      <c r="J80" s="43"/>
      <c r="K80" s="43"/>
      <c r="L80" s="23"/>
      <c r="M80" s="46"/>
      <c r="N80" s="46"/>
      <c r="O80" s="46"/>
      <c r="P80" s="46"/>
      <c r="Q80" s="46"/>
      <c r="R80" s="46"/>
      <c r="S80" s="46"/>
      <c r="T80" s="46"/>
      <c r="U80" s="46"/>
      <c r="V80" s="46"/>
      <c r="W80" s="46"/>
      <c r="X80" s="46"/>
      <c r="Y80" s="132">
        <f t="shared" si="15"/>
        <v>0</v>
      </c>
      <c r="Z80" s="25"/>
      <c r="AA80" s="46"/>
      <c r="AB80" s="46"/>
      <c r="AC80" s="46"/>
      <c r="AD80" s="46"/>
      <c r="AE80" s="46"/>
      <c r="AF80" s="46"/>
      <c r="AG80" s="46"/>
      <c r="AH80" s="46"/>
      <c r="AI80" s="46"/>
      <c r="AJ80" s="46"/>
      <c r="AK80" s="46"/>
      <c r="AL80" s="46"/>
      <c r="AM80" s="46">
        <f t="shared" si="16"/>
        <v>0</v>
      </c>
      <c r="AN80" s="25"/>
      <c r="AO80" s="46"/>
      <c r="AP80" s="46"/>
      <c r="AQ80" s="46"/>
      <c r="AR80" s="46"/>
      <c r="AS80" s="46"/>
      <c r="AT80" s="46"/>
      <c r="AU80" s="46"/>
      <c r="AV80" s="46"/>
      <c r="AW80" s="46"/>
      <c r="AX80" s="46"/>
      <c r="AY80" s="46"/>
      <c r="AZ80" s="46"/>
      <c r="BA80" s="46">
        <f t="shared" si="17"/>
        <v>0</v>
      </c>
      <c r="BB80" s="25"/>
      <c r="BC80" s="46"/>
      <c r="BD80" s="46"/>
      <c r="BE80" s="46"/>
      <c r="BF80" s="46"/>
      <c r="BG80" s="46"/>
      <c r="BH80" s="46"/>
      <c r="BI80" s="46"/>
      <c r="BJ80" s="46"/>
      <c r="BK80" s="46"/>
      <c r="BL80" s="46"/>
      <c r="BM80" s="46"/>
      <c r="BN80" s="46"/>
      <c r="BO80" s="46">
        <f t="shared" si="18"/>
        <v>0</v>
      </c>
      <c r="BP80" s="136"/>
      <c r="BQ80" s="133">
        <f t="shared" si="19"/>
        <v>0</v>
      </c>
      <c r="BR80" s="133">
        <f t="shared" si="20"/>
        <v>0</v>
      </c>
      <c r="BS80" s="133">
        <f t="shared" si="21"/>
        <v>0</v>
      </c>
      <c r="BT80" s="133">
        <f t="shared" si="22"/>
        <v>0</v>
      </c>
      <c r="BU80" s="133">
        <f t="shared" si="23"/>
        <v>0</v>
      </c>
      <c r="BV80" s="133">
        <f t="shared" si="24"/>
        <v>0</v>
      </c>
      <c r="BW80" s="133">
        <f t="shared" si="25"/>
        <v>0</v>
      </c>
      <c r="BX80" s="133">
        <f t="shared" si="26"/>
        <v>0</v>
      </c>
      <c r="BY80" s="133">
        <f t="shared" si="27"/>
        <v>0</v>
      </c>
      <c r="BZ80" s="133">
        <f t="shared" si="28"/>
        <v>0</v>
      </c>
      <c r="CA80" s="133">
        <f t="shared" si="29"/>
        <v>0</v>
      </c>
      <c r="CB80" s="133">
        <f t="shared" si="30"/>
        <v>0</v>
      </c>
      <c r="CC80" s="133">
        <f t="shared" si="31"/>
        <v>0</v>
      </c>
    </row>
    <row r="81" spans="1:81" s="134" customFormat="1">
      <c r="A81" s="23"/>
      <c r="B81" s="20"/>
      <c r="C81" s="44"/>
      <c r="D81" s="44"/>
      <c r="E81" s="44"/>
      <c r="F81" s="45"/>
      <c r="G81" s="43"/>
      <c r="H81" s="43"/>
      <c r="I81" s="43"/>
      <c r="J81" s="43"/>
      <c r="K81" s="43"/>
      <c r="L81" s="16"/>
      <c r="M81" s="46"/>
      <c r="N81" s="46"/>
      <c r="O81" s="46"/>
      <c r="P81" s="46"/>
      <c r="Q81" s="46"/>
      <c r="R81" s="46"/>
      <c r="S81" s="46"/>
      <c r="T81" s="46"/>
      <c r="U81" s="46"/>
      <c r="V81" s="46"/>
      <c r="W81" s="46"/>
      <c r="X81" s="46"/>
      <c r="Y81" s="132">
        <f t="shared" si="15"/>
        <v>0</v>
      </c>
      <c r="Z81" s="26"/>
      <c r="AA81" s="46"/>
      <c r="AB81" s="46"/>
      <c r="AC81" s="46"/>
      <c r="AD81" s="46"/>
      <c r="AE81" s="46"/>
      <c r="AF81" s="46"/>
      <c r="AG81" s="46"/>
      <c r="AH81" s="46"/>
      <c r="AI81" s="46"/>
      <c r="AJ81" s="46"/>
      <c r="AK81" s="46"/>
      <c r="AL81" s="46"/>
      <c r="AM81" s="46">
        <f t="shared" si="16"/>
        <v>0</v>
      </c>
      <c r="AN81" s="25"/>
      <c r="AO81" s="46"/>
      <c r="AP81" s="46"/>
      <c r="AQ81" s="46"/>
      <c r="AR81" s="46"/>
      <c r="AS81" s="46"/>
      <c r="AT81" s="46"/>
      <c r="AU81" s="46"/>
      <c r="AV81" s="46"/>
      <c r="AW81" s="46"/>
      <c r="AX81" s="46"/>
      <c r="AY81" s="46"/>
      <c r="AZ81" s="46"/>
      <c r="BA81" s="46">
        <f t="shared" si="17"/>
        <v>0</v>
      </c>
      <c r="BB81" s="26"/>
      <c r="BC81" s="46"/>
      <c r="BD81" s="46"/>
      <c r="BE81" s="46"/>
      <c r="BF81" s="46"/>
      <c r="BG81" s="46"/>
      <c r="BH81" s="46"/>
      <c r="BI81" s="46"/>
      <c r="BJ81" s="46"/>
      <c r="BK81" s="46"/>
      <c r="BL81" s="46"/>
      <c r="BM81" s="46"/>
      <c r="BN81" s="46"/>
      <c r="BO81" s="46">
        <f t="shared" si="18"/>
        <v>0</v>
      </c>
      <c r="BP81" s="24"/>
      <c r="BQ81" s="133">
        <f t="shared" si="19"/>
        <v>0</v>
      </c>
      <c r="BR81" s="133">
        <f t="shared" si="20"/>
        <v>0</v>
      </c>
      <c r="BS81" s="133">
        <f t="shared" si="21"/>
        <v>0</v>
      </c>
      <c r="BT81" s="133">
        <f t="shared" si="22"/>
        <v>0</v>
      </c>
      <c r="BU81" s="133">
        <f t="shared" si="23"/>
        <v>0</v>
      </c>
      <c r="BV81" s="133">
        <f t="shared" si="24"/>
        <v>0</v>
      </c>
      <c r="BW81" s="133">
        <f t="shared" si="25"/>
        <v>0</v>
      </c>
      <c r="BX81" s="133">
        <f t="shared" si="26"/>
        <v>0</v>
      </c>
      <c r="BY81" s="133">
        <f t="shared" si="27"/>
        <v>0</v>
      </c>
      <c r="BZ81" s="133">
        <f t="shared" si="28"/>
        <v>0</v>
      </c>
      <c r="CA81" s="133">
        <f t="shared" si="29"/>
        <v>0</v>
      </c>
      <c r="CB81" s="133">
        <f t="shared" si="30"/>
        <v>0</v>
      </c>
      <c r="CC81" s="133">
        <f t="shared" si="31"/>
        <v>0</v>
      </c>
    </row>
    <row r="82" spans="1:81" s="134" customFormat="1">
      <c r="A82" s="23"/>
      <c r="B82" s="20"/>
      <c r="C82" s="44"/>
      <c r="D82" s="44"/>
      <c r="E82" s="44"/>
      <c r="F82" s="45"/>
      <c r="G82" s="43"/>
      <c r="H82" s="43"/>
      <c r="I82" s="43"/>
      <c r="J82" s="43"/>
      <c r="K82" s="43"/>
      <c r="L82" s="16"/>
      <c r="M82" s="46"/>
      <c r="N82" s="46"/>
      <c r="O82" s="46"/>
      <c r="P82" s="46"/>
      <c r="Q82" s="46"/>
      <c r="R82" s="46"/>
      <c r="S82" s="46"/>
      <c r="T82" s="46"/>
      <c r="U82" s="46"/>
      <c r="V82" s="46"/>
      <c r="W82" s="46"/>
      <c r="X82" s="46"/>
      <c r="Y82" s="132">
        <f t="shared" si="15"/>
        <v>0</v>
      </c>
      <c r="Z82" s="26"/>
      <c r="AA82" s="46"/>
      <c r="AB82" s="46"/>
      <c r="AC82" s="46"/>
      <c r="AD82" s="46"/>
      <c r="AE82" s="46"/>
      <c r="AF82" s="46"/>
      <c r="AG82" s="46"/>
      <c r="AH82" s="46"/>
      <c r="AI82" s="46"/>
      <c r="AJ82" s="46"/>
      <c r="AK82" s="46"/>
      <c r="AL82" s="46"/>
      <c r="AM82" s="46">
        <f t="shared" si="16"/>
        <v>0</v>
      </c>
      <c r="AN82" s="25"/>
      <c r="AO82" s="46"/>
      <c r="AP82" s="46"/>
      <c r="AQ82" s="46"/>
      <c r="AR82" s="46"/>
      <c r="AS82" s="46"/>
      <c r="AT82" s="46"/>
      <c r="AU82" s="46"/>
      <c r="AV82" s="46"/>
      <c r="AW82" s="46"/>
      <c r="AX82" s="46"/>
      <c r="AY82" s="46"/>
      <c r="AZ82" s="46"/>
      <c r="BA82" s="46">
        <f t="shared" si="17"/>
        <v>0</v>
      </c>
      <c r="BB82" s="26"/>
      <c r="BC82" s="46"/>
      <c r="BD82" s="46"/>
      <c r="BE82" s="46"/>
      <c r="BF82" s="46"/>
      <c r="BG82" s="46"/>
      <c r="BH82" s="46"/>
      <c r="BI82" s="46"/>
      <c r="BJ82" s="46"/>
      <c r="BK82" s="46"/>
      <c r="BL82" s="46"/>
      <c r="BM82" s="46"/>
      <c r="BN82" s="46"/>
      <c r="BO82" s="46">
        <f t="shared" si="18"/>
        <v>0</v>
      </c>
      <c r="BP82" s="24"/>
      <c r="BQ82" s="133">
        <f t="shared" si="19"/>
        <v>0</v>
      </c>
      <c r="BR82" s="133">
        <f t="shared" si="20"/>
        <v>0</v>
      </c>
      <c r="BS82" s="133">
        <f t="shared" si="21"/>
        <v>0</v>
      </c>
      <c r="BT82" s="133">
        <f t="shared" si="22"/>
        <v>0</v>
      </c>
      <c r="BU82" s="133">
        <f t="shared" si="23"/>
        <v>0</v>
      </c>
      <c r="BV82" s="133">
        <f t="shared" si="24"/>
        <v>0</v>
      </c>
      <c r="BW82" s="133">
        <f t="shared" si="25"/>
        <v>0</v>
      </c>
      <c r="BX82" s="133">
        <f t="shared" si="26"/>
        <v>0</v>
      </c>
      <c r="BY82" s="133">
        <f t="shared" si="27"/>
        <v>0</v>
      </c>
      <c r="BZ82" s="133">
        <f t="shared" si="28"/>
        <v>0</v>
      </c>
      <c r="CA82" s="133">
        <f t="shared" si="29"/>
        <v>0</v>
      </c>
      <c r="CB82" s="133">
        <f t="shared" si="30"/>
        <v>0</v>
      </c>
      <c r="CC82" s="133">
        <f t="shared" si="31"/>
        <v>0</v>
      </c>
    </row>
    <row r="83" spans="1:81" s="134" customFormat="1">
      <c r="A83" s="23"/>
      <c r="B83" s="20"/>
      <c r="C83" s="44"/>
      <c r="D83" s="44"/>
      <c r="E83" s="44"/>
      <c r="F83" s="45"/>
      <c r="G83" s="43"/>
      <c r="H83" s="43"/>
      <c r="I83" s="43"/>
      <c r="J83" s="43"/>
      <c r="K83" s="43"/>
      <c r="L83" s="23"/>
      <c r="M83" s="46"/>
      <c r="N83" s="46"/>
      <c r="O83" s="46"/>
      <c r="P83" s="46"/>
      <c r="Q83" s="46"/>
      <c r="R83" s="46"/>
      <c r="S83" s="46"/>
      <c r="T83" s="46"/>
      <c r="U83" s="46"/>
      <c r="V83" s="46"/>
      <c r="W83" s="46"/>
      <c r="X83" s="46"/>
      <c r="Y83" s="132">
        <f t="shared" si="15"/>
        <v>0</v>
      </c>
      <c r="Z83" s="26"/>
      <c r="AA83" s="46"/>
      <c r="AB83" s="46"/>
      <c r="AC83" s="46"/>
      <c r="AD83" s="46"/>
      <c r="AE83" s="46"/>
      <c r="AF83" s="46"/>
      <c r="AG83" s="46"/>
      <c r="AH83" s="46"/>
      <c r="AI83" s="46"/>
      <c r="AJ83" s="46"/>
      <c r="AK83" s="46"/>
      <c r="AL83" s="46"/>
      <c r="AM83" s="46">
        <f t="shared" si="16"/>
        <v>0</v>
      </c>
      <c r="AN83" s="25"/>
      <c r="AO83" s="46"/>
      <c r="AP83" s="46"/>
      <c r="AQ83" s="46"/>
      <c r="AR83" s="46"/>
      <c r="AS83" s="46"/>
      <c r="AT83" s="46"/>
      <c r="AU83" s="46"/>
      <c r="AV83" s="46"/>
      <c r="AW83" s="46"/>
      <c r="AX83" s="46"/>
      <c r="AY83" s="46"/>
      <c r="AZ83" s="46"/>
      <c r="BA83" s="46">
        <f t="shared" si="17"/>
        <v>0</v>
      </c>
      <c r="BB83" s="26"/>
      <c r="BC83" s="46"/>
      <c r="BD83" s="46"/>
      <c r="BE83" s="46"/>
      <c r="BF83" s="46"/>
      <c r="BG83" s="46"/>
      <c r="BH83" s="46"/>
      <c r="BI83" s="46"/>
      <c r="BJ83" s="46"/>
      <c r="BK83" s="46"/>
      <c r="BL83" s="46"/>
      <c r="BM83" s="46"/>
      <c r="BN83" s="46"/>
      <c r="BO83" s="46">
        <f t="shared" si="18"/>
        <v>0</v>
      </c>
      <c r="BP83" s="24"/>
      <c r="BQ83" s="133">
        <f t="shared" si="19"/>
        <v>0</v>
      </c>
      <c r="BR83" s="133">
        <f t="shared" si="20"/>
        <v>0</v>
      </c>
      <c r="BS83" s="133">
        <f t="shared" si="21"/>
        <v>0</v>
      </c>
      <c r="BT83" s="133">
        <f t="shared" si="22"/>
        <v>0</v>
      </c>
      <c r="BU83" s="133">
        <f t="shared" si="23"/>
        <v>0</v>
      </c>
      <c r="BV83" s="133">
        <f t="shared" si="24"/>
        <v>0</v>
      </c>
      <c r="BW83" s="133">
        <f t="shared" si="25"/>
        <v>0</v>
      </c>
      <c r="BX83" s="133">
        <f t="shared" si="26"/>
        <v>0</v>
      </c>
      <c r="BY83" s="133">
        <f t="shared" si="27"/>
        <v>0</v>
      </c>
      <c r="BZ83" s="133">
        <f t="shared" si="28"/>
        <v>0</v>
      </c>
      <c r="CA83" s="133">
        <f t="shared" si="29"/>
        <v>0</v>
      </c>
      <c r="CB83" s="133">
        <f t="shared" si="30"/>
        <v>0</v>
      </c>
      <c r="CC83" s="133">
        <f t="shared" si="31"/>
        <v>0</v>
      </c>
    </row>
    <row r="84" spans="1:81" s="134" customFormat="1">
      <c r="A84" s="23"/>
      <c r="B84" s="20"/>
      <c r="C84" s="44"/>
      <c r="D84" s="44"/>
      <c r="E84" s="44"/>
      <c r="F84" s="45"/>
      <c r="G84" s="43"/>
      <c r="H84" s="43"/>
      <c r="I84" s="43"/>
      <c r="J84" s="43"/>
      <c r="K84" s="43"/>
      <c r="L84" s="23"/>
      <c r="M84" s="46"/>
      <c r="N84" s="46"/>
      <c r="O84" s="46"/>
      <c r="P84" s="46"/>
      <c r="Q84" s="46"/>
      <c r="R84" s="46"/>
      <c r="S84" s="46"/>
      <c r="T84" s="46"/>
      <c r="U84" s="46"/>
      <c r="V84" s="46"/>
      <c r="W84" s="46"/>
      <c r="X84" s="46"/>
      <c r="Y84" s="132">
        <f t="shared" si="15"/>
        <v>0</v>
      </c>
      <c r="Z84" s="26"/>
      <c r="AA84" s="46"/>
      <c r="AB84" s="46"/>
      <c r="AC84" s="46"/>
      <c r="AD84" s="46"/>
      <c r="AE84" s="46"/>
      <c r="AF84" s="46"/>
      <c r="AG84" s="46"/>
      <c r="AH84" s="46"/>
      <c r="AI84" s="46"/>
      <c r="AJ84" s="46"/>
      <c r="AK84" s="46"/>
      <c r="AL84" s="46"/>
      <c r="AM84" s="46">
        <f t="shared" si="16"/>
        <v>0</v>
      </c>
      <c r="AN84" s="25"/>
      <c r="AO84" s="46"/>
      <c r="AP84" s="46"/>
      <c r="AQ84" s="46"/>
      <c r="AR84" s="46"/>
      <c r="AS84" s="46"/>
      <c r="AT84" s="46"/>
      <c r="AU84" s="46"/>
      <c r="AV84" s="46"/>
      <c r="AW84" s="46"/>
      <c r="AX84" s="46"/>
      <c r="AY84" s="46"/>
      <c r="AZ84" s="46"/>
      <c r="BA84" s="46">
        <f t="shared" si="17"/>
        <v>0</v>
      </c>
      <c r="BB84" s="26"/>
      <c r="BC84" s="46"/>
      <c r="BD84" s="46"/>
      <c r="BE84" s="46"/>
      <c r="BF84" s="46"/>
      <c r="BG84" s="46"/>
      <c r="BH84" s="46"/>
      <c r="BI84" s="46"/>
      <c r="BJ84" s="46"/>
      <c r="BK84" s="46"/>
      <c r="BL84" s="46"/>
      <c r="BM84" s="46"/>
      <c r="BN84" s="46"/>
      <c r="BO84" s="46">
        <f t="shared" si="18"/>
        <v>0</v>
      </c>
      <c r="BP84" s="24"/>
      <c r="BQ84" s="133">
        <f t="shared" si="19"/>
        <v>0</v>
      </c>
      <c r="BR84" s="133">
        <f t="shared" si="20"/>
        <v>0</v>
      </c>
      <c r="BS84" s="133">
        <f t="shared" si="21"/>
        <v>0</v>
      </c>
      <c r="BT84" s="133">
        <f t="shared" si="22"/>
        <v>0</v>
      </c>
      <c r="BU84" s="133">
        <f t="shared" si="23"/>
        <v>0</v>
      </c>
      <c r="BV84" s="133">
        <f t="shared" si="24"/>
        <v>0</v>
      </c>
      <c r="BW84" s="133">
        <f t="shared" si="25"/>
        <v>0</v>
      </c>
      <c r="BX84" s="133">
        <f t="shared" si="26"/>
        <v>0</v>
      </c>
      <c r="BY84" s="133">
        <f t="shared" si="27"/>
        <v>0</v>
      </c>
      <c r="BZ84" s="133">
        <f t="shared" si="28"/>
        <v>0</v>
      </c>
      <c r="CA84" s="133">
        <f t="shared" si="29"/>
        <v>0</v>
      </c>
      <c r="CB84" s="133">
        <f t="shared" si="30"/>
        <v>0</v>
      </c>
      <c r="CC84" s="133">
        <f t="shared" si="31"/>
        <v>0</v>
      </c>
    </row>
    <row r="85" spans="1:81" s="134" customFormat="1">
      <c r="A85" s="23"/>
      <c r="B85" s="20"/>
      <c r="C85" s="44"/>
      <c r="D85" s="44"/>
      <c r="E85" s="44"/>
      <c r="F85" s="45"/>
      <c r="G85" s="43"/>
      <c r="H85" s="43"/>
      <c r="I85" s="43"/>
      <c r="J85" s="43"/>
      <c r="K85" s="43"/>
      <c r="L85" s="23"/>
      <c r="M85" s="46"/>
      <c r="N85" s="46"/>
      <c r="O85" s="46"/>
      <c r="P85" s="46"/>
      <c r="Q85" s="46"/>
      <c r="R85" s="46"/>
      <c r="S85" s="46"/>
      <c r="T85" s="46"/>
      <c r="U85" s="46"/>
      <c r="V85" s="46"/>
      <c r="W85" s="46"/>
      <c r="X85" s="46"/>
      <c r="Y85" s="132">
        <f t="shared" si="15"/>
        <v>0</v>
      </c>
      <c r="Z85" s="26"/>
      <c r="AA85" s="46"/>
      <c r="AB85" s="46"/>
      <c r="AC85" s="46"/>
      <c r="AD85" s="46"/>
      <c r="AE85" s="46"/>
      <c r="AF85" s="46"/>
      <c r="AG85" s="46"/>
      <c r="AH85" s="46"/>
      <c r="AI85" s="46"/>
      <c r="AJ85" s="46"/>
      <c r="AK85" s="46"/>
      <c r="AL85" s="46"/>
      <c r="AM85" s="46">
        <f t="shared" si="16"/>
        <v>0</v>
      </c>
      <c r="AN85" s="25"/>
      <c r="AO85" s="46"/>
      <c r="AP85" s="46"/>
      <c r="AQ85" s="46"/>
      <c r="AR85" s="46"/>
      <c r="AS85" s="46"/>
      <c r="AT85" s="46"/>
      <c r="AU85" s="46"/>
      <c r="AV85" s="46"/>
      <c r="AW85" s="46"/>
      <c r="AX85" s="46"/>
      <c r="AY85" s="46"/>
      <c r="AZ85" s="46"/>
      <c r="BA85" s="46">
        <f t="shared" si="17"/>
        <v>0</v>
      </c>
      <c r="BB85" s="26"/>
      <c r="BC85" s="46"/>
      <c r="BD85" s="46"/>
      <c r="BE85" s="46"/>
      <c r="BF85" s="46"/>
      <c r="BG85" s="46"/>
      <c r="BH85" s="46"/>
      <c r="BI85" s="46"/>
      <c r="BJ85" s="46"/>
      <c r="BK85" s="46"/>
      <c r="BL85" s="46"/>
      <c r="BM85" s="46"/>
      <c r="BN85" s="46"/>
      <c r="BO85" s="46">
        <f t="shared" si="18"/>
        <v>0</v>
      </c>
      <c r="BP85" s="24"/>
      <c r="BQ85" s="137">
        <f t="shared" ref="BQ85:CC85" si="32">M85+AA85+AO85+BC85</f>
        <v>0</v>
      </c>
      <c r="BR85" s="133">
        <f t="shared" si="32"/>
        <v>0</v>
      </c>
      <c r="BS85" s="133">
        <f t="shared" si="32"/>
        <v>0</v>
      </c>
      <c r="BT85" s="133">
        <f t="shared" si="32"/>
        <v>0</v>
      </c>
      <c r="BU85" s="133">
        <f t="shared" si="32"/>
        <v>0</v>
      </c>
      <c r="BV85" s="133">
        <f t="shared" si="32"/>
        <v>0</v>
      </c>
      <c r="BW85" s="133">
        <f t="shared" si="32"/>
        <v>0</v>
      </c>
      <c r="BX85" s="133">
        <f t="shared" si="32"/>
        <v>0</v>
      </c>
      <c r="BY85" s="133">
        <f t="shared" si="32"/>
        <v>0</v>
      </c>
      <c r="BZ85" s="133">
        <f t="shared" si="32"/>
        <v>0</v>
      </c>
      <c r="CA85" s="133">
        <f t="shared" si="32"/>
        <v>0</v>
      </c>
      <c r="CB85" s="133">
        <f t="shared" si="32"/>
        <v>0</v>
      </c>
      <c r="CC85" s="138">
        <f t="shared" si="32"/>
        <v>0</v>
      </c>
    </row>
    <row r="86" spans="1:81" s="134" customFormat="1">
      <c r="A86" s="23"/>
      <c r="B86" s="20"/>
      <c r="C86" s="325" t="s">
        <v>64</v>
      </c>
      <c r="D86" s="326"/>
      <c r="E86" s="327"/>
      <c r="F86" s="135"/>
      <c r="G86" s="139"/>
      <c r="H86" s="139"/>
      <c r="I86" s="139"/>
      <c r="J86" s="139"/>
      <c r="K86" s="139"/>
      <c r="L86" s="16"/>
      <c r="M86" s="140"/>
      <c r="N86" s="140"/>
      <c r="O86" s="140"/>
      <c r="P86" s="140"/>
      <c r="Q86" s="140"/>
      <c r="R86" s="140"/>
      <c r="S86" s="140"/>
      <c r="T86" s="140"/>
      <c r="U86" s="140"/>
      <c r="V86" s="140"/>
      <c r="W86" s="140"/>
      <c r="X86" s="140"/>
      <c r="Y86" s="132">
        <f t="shared" si="15"/>
        <v>0</v>
      </c>
      <c r="Z86" s="26"/>
      <c r="AA86" s="140"/>
      <c r="AB86" s="140"/>
      <c r="AC86" s="140"/>
      <c r="AD86" s="140"/>
      <c r="AE86" s="140"/>
      <c r="AF86" s="140"/>
      <c r="AG86" s="140"/>
      <c r="AH86" s="140"/>
      <c r="AI86" s="140"/>
      <c r="AJ86" s="140"/>
      <c r="AK86" s="140"/>
      <c r="AL86" s="140"/>
      <c r="AM86" s="46">
        <f t="shared" si="16"/>
        <v>0</v>
      </c>
      <c r="AN86" s="25"/>
      <c r="AO86" s="140"/>
      <c r="AP86" s="140"/>
      <c r="AQ86" s="140"/>
      <c r="AR86" s="140"/>
      <c r="AS86" s="140"/>
      <c r="AT86" s="140"/>
      <c r="AU86" s="140"/>
      <c r="AV86" s="140"/>
      <c r="AW86" s="140"/>
      <c r="AX86" s="140"/>
      <c r="AY86" s="140"/>
      <c r="AZ86" s="140"/>
      <c r="BA86" s="46">
        <f t="shared" si="17"/>
        <v>0</v>
      </c>
      <c r="BB86" s="26"/>
      <c r="BC86" s="140"/>
      <c r="BD86" s="140"/>
      <c r="BE86" s="140"/>
      <c r="BF86" s="140"/>
      <c r="BG86" s="140"/>
      <c r="BH86" s="140"/>
      <c r="BI86" s="140"/>
      <c r="BJ86" s="140"/>
      <c r="BK86" s="140"/>
      <c r="BL86" s="140"/>
      <c r="BM86" s="140"/>
      <c r="BN86" s="140"/>
      <c r="BO86" s="46">
        <f t="shared" si="18"/>
        <v>0</v>
      </c>
      <c r="BP86" s="24"/>
      <c r="BQ86" s="133">
        <f t="shared" ref="BQ86" si="33">M86+AA86+AO86+BC86</f>
        <v>0</v>
      </c>
      <c r="BR86" s="133">
        <f t="shared" ref="BR86" si="34">N86+AB86+AP86+BD86</f>
        <v>0</v>
      </c>
      <c r="BS86" s="133">
        <f t="shared" ref="BS86" si="35">O86+AC86+AQ86+BE86</f>
        <v>0</v>
      </c>
      <c r="BT86" s="133">
        <f t="shared" ref="BT86" si="36">P86+AD86+AR86+BF86</f>
        <v>0</v>
      </c>
      <c r="BU86" s="133">
        <f t="shared" ref="BU86" si="37">Q86+AE86+AS86+BG86</f>
        <v>0</v>
      </c>
      <c r="BV86" s="133">
        <f t="shared" ref="BV86" si="38">R86+AF86+AT86+BH86</f>
        <v>0</v>
      </c>
      <c r="BW86" s="133">
        <f t="shared" ref="BW86" si="39">S86+AG86+AU86+BI86</f>
        <v>0</v>
      </c>
      <c r="BX86" s="133">
        <f t="shared" ref="BX86" si="40">T86+AH86+AV86+BJ86</f>
        <v>0</v>
      </c>
      <c r="BY86" s="133">
        <f t="shared" ref="BY86" si="41">U86+AI86+AW86+BK86</f>
        <v>0</v>
      </c>
      <c r="BZ86" s="133">
        <f t="shared" ref="BZ86" si="42">V86+AJ86+AX86+BL86</f>
        <v>0</v>
      </c>
      <c r="CA86" s="133">
        <f t="shared" ref="CA86" si="43">W86+AK86+AY86+BM86</f>
        <v>0</v>
      </c>
      <c r="CB86" s="133">
        <f t="shared" ref="CB86" si="44">X86+AL86+AZ86+BN86</f>
        <v>0</v>
      </c>
      <c r="CC86" s="133">
        <f t="shared" ref="CC86" si="45">Y86+AM86+BA86+BO86</f>
        <v>0</v>
      </c>
    </row>
    <row r="87" spans="1:81">
      <c r="B87" s="9"/>
      <c r="C87" s="52"/>
      <c r="D87" s="52"/>
      <c r="E87" s="52"/>
      <c r="F87" s="52"/>
      <c r="G87" s="52"/>
      <c r="H87" s="52"/>
      <c r="I87" s="5"/>
      <c r="J87" s="5"/>
      <c r="K87" s="5"/>
      <c r="M87" s="27"/>
      <c r="N87" s="27"/>
      <c r="O87" s="27"/>
      <c r="P87" s="27"/>
      <c r="Q87" s="27"/>
      <c r="R87" s="27"/>
      <c r="S87" s="27"/>
      <c r="T87" s="27"/>
      <c r="U87" s="27"/>
      <c r="V87" s="27"/>
      <c r="W87" s="27"/>
      <c r="X87" s="27"/>
      <c r="Y87" s="27"/>
      <c r="Z87" s="26"/>
      <c r="AA87" s="27"/>
      <c r="AB87" s="27"/>
      <c r="AC87" s="27"/>
      <c r="AD87" s="27"/>
      <c r="AE87" s="27"/>
      <c r="AF87" s="27"/>
      <c r="AG87" s="27"/>
      <c r="AH87" s="27"/>
      <c r="AI87" s="27"/>
      <c r="AJ87" s="27"/>
      <c r="AK87" s="27"/>
      <c r="AL87" s="27"/>
      <c r="AM87" s="27"/>
      <c r="AN87" s="25"/>
      <c r="AO87" s="27"/>
      <c r="AP87" s="27"/>
      <c r="AQ87" s="27"/>
      <c r="AR87" s="27"/>
      <c r="AS87" s="27"/>
      <c r="AT87" s="27"/>
      <c r="AU87" s="27"/>
      <c r="AV87" s="27"/>
      <c r="AW87" s="27"/>
      <c r="AX87" s="27"/>
      <c r="AY87" s="27"/>
      <c r="AZ87" s="27"/>
      <c r="BA87" s="27"/>
      <c r="BB87" s="26"/>
      <c r="BC87" s="27"/>
      <c r="BD87" s="27"/>
      <c r="BE87" s="27"/>
      <c r="BF87" s="27"/>
      <c r="BG87" s="27"/>
      <c r="BH87" s="27"/>
      <c r="BI87" s="27"/>
      <c r="BJ87" s="27"/>
      <c r="BK87" s="27"/>
      <c r="BL87" s="27"/>
      <c r="BM87" s="27"/>
      <c r="BN87" s="27"/>
      <c r="BO87" s="27"/>
      <c r="BP87" s="24"/>
      <c r="BQ87" s="101"/>
      <c r="BR87" s="101"/>
      <c r="BS87" s="101"/>
      <c r="BT87" s="101"/>
      <c r="BU87" s="101"/>
      <c r="BV87" s="101"/>
      <c r="BW87" s="101"/>
      <c r="BX87" s="101"/>
      <c r="BY87" s="101"/>
      <c r="BZ87" s="101"/>
      <c r="CA87" s="101"/>
      <c r="CB87" s="101"/>
      <c r="CC87" s="101"/>
    </row>
    <row r="88" spans="1:81" s="104" customFormat="1">
      <c r="C88" s="111"/>
      <c r="D88" s="111"/>
      <c r="E88" s="111"/>
      <c r="J88" s="112"/>
      <c r="K88" s="113" t="s">
        <v>147</v>
      </c>
      <c r="L88" s="92"/>
      <c r="M88" s="102">
        <f>SUM(M24:M86)</f>
        <v>0</v>
      </c>
      <c r="N88" s="102">
        <f>SUM(N24:N86)</f>
        <v>0</v>
      </c>
      <c r="O88" s="102">
        <f t="shared" ref="O88:X88" si="46">SUM(O24:O86)</f>
        <v>0</v>
      </c>
      <c r="P88" s="102">
        <f t="shared" si="46"/>
        <v>0</v>
      </c>
      <c r="Q88" s="102">
        <f t="shared" si="46"/>
        <v>0</v>
      </c>
      <c r="R88" s="102">
        <f t="shared" si="46"/>
        <v>0</v>
      </c>
      <c r="S88" s="102">
        <f t="shared" si="46"/>
        <v>0</v>
      </c>
      <c r="T88" s="102">
        <f t="shared" si="46"/>
        <v>0</v>
      </c>
      <c r="U88" s="102">
        <f t="shared" si="46"/>
        <v>0</v>
      </c>
      <c r="V88" s="102">
        <f t="shared" si="46"/>
        <v>0</v>
      </c>
      <c r="W88" s="102">
        <f t="shared" si="46"/>
        <v>0</v>
      </c>
      <c r="X88" s="102">
        <f t="shared" si="46"/>
        <v>0</v>
      </c>
      <c r="Y88" s="102">
        <f>SUM(Y24:Y86)</f>
        <v>0</v>
      </c>
      <c r="Z88" s="114"/>
      <c r="AA88" s="102">
        <f t="shared" ref="AA88:AM88" si="47">SUM(AA24:AA86)</f>
        <v>0</v>
      </c>
      <c r="AB88" s="102">
        <f t="shared" si="47"/>
        <v>0</v>
      </c>
      <c r="AC88" s="102">
        <f t="shared" si="47"/>
        <v>0</v>
      </c>
      <c r="AD88" s="102">
        <f t="shared" si="47"/>
        <v>0</v>
      </c>
      <c r="AE88" s="102">
        <f t="shared" si="47"/>
        <v>0</v>
      </c>
      <c r="AF88" s="102">
        <f t="shared" si="47"/>
        <v>0</v>
      </c>
      <c r="AG88" s="102">
        <f t="shared" si="47"/>
        <v>0</v>
      </c>
      <c r="AH88" s="102">
        <f t="shared" si="47"/>
        <v>0</v>
      </c>
      <c r="AI88" s="102">
        <f t="shared" si="47"/>
        <v>0</v>
      </c>
      <c r="AJ88" s="102">
        <f t="shared" si="47"/>
        <v>0</v>
      </c>
      <c r="AK88" s="102">
        <f t="shared" si="47"/>
        <v>0</v>
      </c>
      <c r="AL88" s="102">
        <f t="shared" si="47"/>
        <v>0</v>
      </c>
      <c r="AM88" s="102">
        <f t="shared" si="47"/>
        <v>0</v>
      </c>
      <c r="AN88" s="115"/>
      <c r="AO88" s="102">
        <f t="shared" ref="AO88:AZ88" si="48">SUM(AO24:AO86)</f>
        <v>0</v>
      </c>
      <c r="AP88" s="102">
        <f t="shared" si="48"/>
        <v>0</v>
      </c>
      <c r="AQ88" s="102">
        <f t="shared" si="48"/>
        <v>0</v>
      </c>
      <c r="AR88" s="102">
        <f t="shared" si="48"/>
        <v>0</v>
      </c>
      <c r="AS88" s="102">
        <f t="shared" si="48"/>
        <v>0</v>
      </c>
      <c r="AT88" s="102">
        <f t="shared" si="48"/>
        <v>0</v>
      </c>
      <c r="AU88" s="102">
        <f t="shared" si="48"/>
        <v>0</v>
      </c>
      <c r="AV88" s="102">
        <f t="shared" si="48"/>
        <v>0</v>
      </c>
      <c r="AW88" s="102">
        <f t="shared" si="48"/>
        <v>0</v>
      </c>
      <c r="AX88" s="102">
        <f t="shared" si="48"/>
        <v>0</v>
      </c>
      <c r="AY88" s="102">
        <f t="shared" si="48"/>
        <v>0</v>
      </c>
      <c r="AZ88" s="102">
        <f t="shared" si="48"/>
        <v>0</v>
      </c>
      <c r="BA88" s="102">
        <f>SUM(BA24:BA86)</f>
        <v>0</v>
      </c>
      <c r="BB88" s="114"/>
      <c r="BC88" s="102">
        <f t="shared" ref="BC88:BN88" si="49">SUM(BC24:BC86)</f>
        <v>0</v>
      </c>
      <c r="BD88" s="102">
        <f t="shared" si="49"/>
        <v>0</v>
      </c>
      <c r="BE88" s="102">
        <f t="shared" si="49"/>
        <v>0</v>
      </c>
      <c r="BF88" s="102">
        <f t="shared" si="49"/>
        <v>0</v>
      </c>
      <c r="BG88" s="102">
        <f t="shared" si="49"/>
        <v>0</v>
      </c>
      <c r="BH88" s="102">
        <f t="shared" si="49"/>
        <v>0</v>
      </c>
      <c r="BI88" s="102">
        <f t="shared" si="49"/>
        <v>0</v>
      </c>
      <c r="BJ88" s="102">
        <f t="shared" si="49"/>
        <v>0</v>
      </c>
      <c r="BK88" s="102">
        <f t="shared" si="49"/>
        <v>0</v>
      </c>
      <c r="BL88" s="102">
        <f t="shared" si="49"/>
        <v>0</v>
      </c>
      <c r="BM88" s="102">
        <f t="shared" si="49"/>
        <v>0</v>
      </c>
      <c r="BN88" s="102">
        <f t="shared" si="49"/>
        <v>0</v>
      </c>
      <c r="BO88" s="102">
        <f>SUM(BO24:BO86)</f>
        <v>0</v>
      </c>
      <c r="BP88" s="116"/>
      <c r="BQ88" s="102">
        <f t="shared" ref="BQ88:CB88" si="50">SUM(BQ24:BQ86)</f>
        <v>0</v>
      </c>
      <c r="BR88" s="102">
        <f t="shared" si="50"/>
        <v>0</v>
      </c>
      <c r="BS88" s="102">
        <f t="shared" si="50"/>
        <v>0</v>
      </c>
      <c r="BT88" s="102">
        <f t="shared" si="50"/>
        <v>0</v>
      </c>
      <c r="BU88" s="102">
        <f t="shared" si="50"/>
        <v>0</v>
      </c>
      <c r="BV88" s="102">
        <f t="shared" si="50"/>
        <v>0</v>
      </c>
      <c r="BW88" s="102">
        <f t="shared" si="50"/>
        <v>0</v>
      </c>
      <c r="BX88" s="102">
        <f t="shared" si="50"/>
        <v>0</v>
      </c>
      <c r="BY88" s="102">
        <f t="shared" si="50"/>
        <v>0</v>
      </c>
      <c r="BZ88" s="102">
        <f t="shared" si="50"/>
        <v>0</v>
      </c>
      <c r="CA88" s="102">
        <f t="shared" si="50"/>
        <v>0</v>
      </c>
      <c r="CB88" s="102">
        <f t="shared" si="50"/>
        <v>0</v>
      </c>
      <c r="CC88" s="102">
        <f>SUM(CC24:CC86)</f>
        <v>0</v>
      </c>
    </row>
    <row r="89" spans="1:81" s="104" customFormat="1">
      <c r="C89" s="111"/>
      <c r="D89" s="111"/>
      <c r="E89" s="111"/>
      <c r="L89" s="92"/>
      <c r="M89" s="103"/>
      <c r="N89" s="103"/>
      <c r="O89" s="103"/>
      <c r="P89" s="103"/>
      <c r="Q89" s="103"/>
      <c r="R89" s="103"/>
      <c r="S89" s="103"/>
      <c r="T89" s="103"/>
      <c r="U89" s="103"/>
      <c r="V89" s="103"/>
      <c r="W89" s="103"/>
      <c r="X89" s="103"/>
      <c r="Y89" s="103"/>
      <c r="Z89" s="114"/>
      <c r="AA89" s="103"/>
      <c r="AB89" s="103"/>
      <c r="AC89" s="103"/>
      <c r="AD89" s="103"/>
      <c r="AE89" s="103"/>
      <c r="AF89" s="103"/>
      <c r="AG89" s="103"/>
      <c r="AH89" s="103"/>
      <c r="AI89" s="103"/>
      <c r="AJ89" s="103"/>
      <c r="AK89" s="103"/>
      <c r="AL89" s="103"/>
      <c r="AM89" s="103"/>
      <c r="AN89" s="115"/>
      <c r="AO89" s="103"/>
      <c r="AP89" s="103"/>
      <c r="AQ89" s="103"/>
      <c r="AR89" s="103"/>
      <c r="AS89" s="103"/>
      <c r="AT89" s="103"/>
      <c r="AU89" s="103"/>
      <c r="AV89" s="103"/>
      <c r="AW89" s="103"/>
      <c r="AX89" s="103"/>
      <c r="AY89" s="103"/>
      <c r="AZ89" s="103"/>
      <c r="BA89" s="103"/>
      <c r="BB89" s="114"/>
      <c r="BC89" s="103"/>
      <c r="BD89" s="103"/>
      <c r="BE89" s="103"/>
      <c r="BF89" s="103"/>
      <c r="BG89" s="103"/>
      <c r="BH89" s="103"/>
      <c r="BI89" s="103"/>
      <c r="BJ89" s="103"/>
      <c r="BK89" s="103"/>
      <c r="BL89" s="103"/>
      <c r="BM89" s="103"/>
      <c r="BN89" s="103"/>
      <c r="BO89" s="103"/>
      <c r="BP89" s="116"/>
      <c r="BQ89" s="103"/>
      <c r="BR89" s="103"/>
      <c r="BS89" s="103"/>
      <c r="BT89" s="103"/>
      <c r="BU89" s="103"/>
      <c r="BV89" s="103"/>
      <c r="BW89" s="103"/>
      <c r="BX89" s="103"/>
      <c r="BY89" s="103"/>
      <c r="BZ89" s="103"/>
      <c r="CA89" s="103"/>
      <c r="CB89" s="103"/>
      <c r="CC89" s="103"/>
    </row>
    <row r="90" spans="1:81" s="104" customFormat="1" ht="12.75" customHeight="1">
      <c r="C90" s="111"/>
      <c r="D90" s="111"/>
      <c r="E90" s="111"/>
      <c r="F90" s="111"/>
      <c r="G90" s="307" t="s">
        <v>70</v>
      </c>
      <c r="H90" s="308"/>
      <c r="I90" s="308"/>
      <c r="J90" s="308"/>
      <c r="K90" s="309"/>
      <c r="L90" s="92"/>
      <c r="M90" s="258" t="s">
        <v>270</v>
      </c>
      <c r="N90" s="126"/>
      <c r="O90" s="126"/>
      <c r="P90" s="126"/>
      <c r="Q90" s="126"/>
      <c r="R90" s="126"/>
      <c r="S90" s="126"/>
      <c r="T90" s="126"/>
      <c r="U90" s="126"/>
      <c r="V90" s="126"/>
      <c r="W90" s="126"/>
      <c r="X90" s="126"/>
      <c r="Y90" s="126"/>
      <c r="Z90" s="126"/>
      <c r="AA90" s="258" t="s">
        <v>271</v>
      </c>
      <c r="AN90" s="115"/>
      <c r="AO90" s="258" t="s">
        <v>272</v>
      </c>
      <c r="AP90" s="126"/>
      <c r="AQ90" s="126"/>
      <c r="AR90" s="126"/>
      <c r="AS90" s="126"/>
      <c r="AT90" s="126"/>
      <c r="AU90" s="126"/>
      <c r="AV90" s="126"/>
      <c r="AW90" s="126"/>
      <c r="AX90" s="126"/>
      <c r="AY90" s="126"/>
      <c r="AZ90" s="126"/>
      <c r="BA90" s="126"/>
      <c r="BB90" s="126"/>
      <c r="BC90" s="258" t="s">
        <v>273</v>
      </c>
      <c r="BP90" s="116"/>
    </row>
    <row r="91" spans="1:81" s="104" customFormat="1">
      <c r="C91" s="111"/>
      <c r="D91" s="111"/>
      <c r="E91" s="111"/>
      <c r="F91" s="111"/>
      <c r="G91" s="304" t="s">
        <v>0</v>
      </c>
      <c r="H91" s="311" t="s">
        <v>36</v>
      </c>
      <c r="I91" s="312"/>
      <c r="J91" s="117" t="s">
        <v>13</v>
      </c>
      <c r="K91" s="118"/>
      <c r="L91" s="92"/>
      <c r="M91" s="105">
        <f>COUNTIF(M24:M86,"&gt;0")</f>
        <v>0</v>
      </c>
      <c r="N91" s="106"/>
      <c r="O91" s="106"/>
      <c r="P91" s="106"/>
      <c r="Q91" s="106"/>
      <c r="R91" s="106"/>
      <c r="S91" s="106"/>
      <c r="T91" s="106"/>
      <c r="U91" s="106"/>
      <c r="V91" s="106"/>
      <c r="W91" s="106"/>
      <c r="X91" s="106"/>
      <c r="Y91" s="106"/>
      <c r="Z91" s="109"/>
      <c r="AA91" s="105">
        <f>COUNTIF(AA24:AA86,"&gt;0")</f>
        <v>0</v>
      </c>
      <c r="AB91" s="106"/>
      <c r="AC91" s="106"/>
      <c r="AD91" s="106"/>
      <c r="AE91" s="106"/>
      <c r="AF91" s="106"/>
      <c r="AG91" s="106"/>
      <c r="AH91" s="106"/>
      <c r="AI91" s="106"/>
      <c r="AJ91" s="106"/>
      <c r="AK91" s="106"/>
      <c r="AL91" s="106"/>
      <c r="AM91" s="106"/>
      <c r="AN91" s="119"/>
      <c r="AO91" s="105">
        <f>COUNTIF(AO24:AO86,"&gt;0")</f>
        <v>0</v>
      </c>
      <c r="AP91" s="106"/>
      <c r="AQ91" s="106"/>
      <c r="AR91" s="106"/>
      <c r="AS91" s="106"/>
      <c r="AT91" s="106"/>
      <c r="AU91" s="106"/>
      <c r="AV91" s="106"/>
      <c r="AW91" s="106"/>
      <c r="AX91" s="106"/>
      <c r="AY91" s="106"/>
      <c r="AZ91" s="106"/>
      <c r="BA91" s="106"/>
      <c r="BB91" s="109"/>
      <c r="BC91" s="105">
        <f>COUNTIF(BC24:BC86,"&gt;0")</f>
        <v>0</v>
      </c>
      <c r="BD91" s="106"/>
      <c r="BE91" s="106"/>
      <c r="BF91" s="106"/>
      <c r="BG91" s="106"/>
      <c r="BH91" s="106"/>
      <c r="BI91" s="106"/>
      <c r="BJ91" s="106"/>
      <c r="BK91" s="106"/>
      <c r="BL91" s="106"/>
      <c r="BM91" s="106"/>
      <c r="BN91" s="106"/>
      <c r="BO91" s="106"/>
      <c r="BP91" s="120"/>
      <c r="BQ91" s="105">
        <f>COUNTIF(BQ24:BQ86,"&gt;0")</f>
        <v>0</v>
      </c>
      <c r="BR91" s="106"/>
      <c r="BS91" s="106"/>
      <c r="BT91" s="106"/>
      <c r="BU91" s="106"/>
      <c r="BV91" s="106"/>
      <c r="BW91" s="106"/>
      <c r="BX91" s="106"/>
      <c r="BY91" s="106"/>
      <c r="BZ91" s="106"/>
      <c r="CA91" s="106"/>
      <c r="CB91" s="106"/>
      <c r="CC91" s="106"/>
    </row>
    <row r="92" spans="1:81" s="104" customFormat="1">
      <c r="C92" s="111"/>
      <c r="D92" s="111"/>
      <c r="E92" s="111"/>
      <c r="F92" s="111"/>
      <c r="G92" s="305"/>
      <c r="H92" s="313"/>
      <c r="I92" s="314"/>
      <c r="J92" s="117" t="s">
        <v>7</v>
      </c>
      <c r="K92" s="118"/>
      <c r="L92" s="92"/>
      <c r="M92" s="107">
        <f>SUM(M24:M86)</f>
        <v>0</v>
      </c>
      <c r="N92" s="106"/>
      <c r="O92" s="106"/>
      <c r="P92" s="106"/>
      <c r="Q92" s="106"/>
      <c r="R92" s="106"/>
      <c r="S92" s="106"/>
      <c r="T92" s="106"/>
      <c r="U92" s="106"/>
      <c r="V92" s="106"/>
      <c r="W92" s="106"/>
      <c r="X92" s="106"/>
      <c r="Y92" s="106"/>
      <c r="Z92" s="109"/>
      <c r="AA92" s="107">
        <f>SUM(AA24:AA86)</f>
        <v>0</v>
      </c>
      <c r="AB92" s="106"/>
      <c r="AC92" s="106"/>
      <c r="AD92" s="106"/>
      <c r="AE92" s="106"/>
      <c r="AF92" s="106"/>
      <c r="AG92" s="106"/>
      <c r="AH92" s="106"/>
      <c r="AI92" s="106"/>
      <c r="AJ92" s="106"/>
      <c r="AK92" s="106"/>
      <c r="AL92" s="106"/>
      <c r="AM92" s="106"/>
      <c r="AN92" s="119"/>
      <c r="AO92" s="107">
        <f>SUM(AO24:AO86)</f>
        <v>0</v>
      </c>
      <c r="AP92" s="106"/>
      <c r="AQ92" s="106"/>
      <c r="AR92" s="106"/>
      <c r="AS92" s="106"/>
      <c r="AT92" s="106"/>
      <c r="AU92" s="106"/>
      <c r="AV92" s="106"/>
      <c r="AW92" s="106"/>
      <c r="AX92" s="106"/>
      <c r="AY92" s="106"/>
      <c r="AZ92" s="106"/>
      <c r="BA92" s="106"/>
      <c r="BB92" s="109"/>
      <c r="BC92" s="107">
        <f>SUM(BC24:BC86)</f>
        <v>0</v>
      </c>
      <c r="BD92" s="106"/>
      <c r="BE92" s="106"/>
      <c r="BF92" s="106"/>
      <c r="BG92" s="106"/>
      <c r="BH92" s="106"/>
      <c r="BI92" s="106"/>
      <c r="BJ92" s="106"/>
      <c r="BK92" s="106"/>
      <c r="BL92" s="106"/>
      <c r="BM92" s="106"/>
      <c r="BN92" s="106"/>
      <c r="BO92" s="106"/>
      <c r="BP92" s="120"/>
      <c r="BQ92" s="107">
        <f>SUM(BQ24:BQ86)</f>
        <v>0</v>
      </c>
      <c r="BR92" s="106"/>
      <c r="BS92" s="106"/>
      <c r="BT92" s="106"/>
      <c r="BU92" s="106"/>
      <c r="BV92" s="106"/>
      <c r="BW92" s="106"/>
      <c r="BX92" s="106"/>
      <c r="BY92" s="106"/>
      <c r="BZ92" s="106"/>
      <c r="CA92" s="106"/>
      <c r="CB92" s="106"/>
      <c r="CC92" s="106"/>
    </row>
    <row r="93" spans="1:81" s="104" customFormat="1">
      <c r="C93" s="111"/>
      <c r="D93" s="111"/>
      <c r="E93" s="111"/>
      <c r="F93" s="111"/>
      <c r="G93" s="305"/>
      <c r="H93" s="311" t="s">
        <v>40</v>
      </c>
      <c r="I93" s="312"/>
      <c r="J93" s="117" t="s">
        <v>13</v>
      </c>
      <c r="K93" s="118"/>
      <c r="L93" s="92"/>
      <c r="M93" s="105">
        <f>SUM(COUNTIFS(M24:M86,"&gt;0",$I24:$I86,"=x"),COUNTIFS(M24:M86,"&gt;0",$J24:$J86,"=x"),COUNTIFS(M24:M86,"&gt;0",$K24:$K86,"=x"))</f>
        <v>0</v>
      </c>
      <c r="N93" s="106"/>
      <c r="O93" s="106"/>
      <c r="P93" s="106"/>
      <c r="Q93" s="106"/>
      <c r="R93" s="106"/>
      <c r="S93" s="106"/>
      <c r="T93" s="106"/>
      <c r="U93" s="106"/>
      <c r="V93" s="106"/>
      <c r="W93" s="106"/>
      <c r="X93" s="106"/>
      <c r="Y93" s="106"/>
      <c r="Z93" s="109"/>
      <c r="AA93" s="105">
        <f>SUM(COUNTIFS(AA24:AA86,"&gt;0",$I24:$I86,"=x"),COUNTIFS(AA24:AA86,"&gt;0",$J24:$J86,"=x"),COUNTIFS(AA24:AA86,"&gt;0",$K24:$K86,"=x"))</f>
        <v>0</v>
      </c>
      <c r="AB93" s="106"/>
      <c r="AC93" s="106"/>
      <c r="AD93" s="106"/>
      <c r="AE93" s="106"/>
      <c r="AF93" s="106"/>
      <c r="AG93" s="106"/>
      <c r="AH93" s="106"/>
      <c r="AI93" s="106"/>
      <c r="AJ93" s="106"/>
      <c r="AK93" s="106"/>
      <c r="AL93" s="106"/>
      <c r="AM93" s="106"/>
      <c r="AN93" s="119"/>
      <c r="AO93" s="105">
        <f>SUM(COUNTIFS(AO24:AO86,"&gt;0",$I24:$I86,"=x"),COUNTIFS(AO24:AO86,"&gt;0",$J24:$J86,"=x"),COUNTIFS(AO24:AO86,"&gt;0",$K24:$K86,"=x"))</f>
        <v>0</v>
      </c>
      <c r="AP93" s="106"/>
      <c r="AQ93" s="106"/>
      <c r="AR93" s="106"/>
      <c r="AS93" s="106"/>
      <c r="AT93" s="106"/>
      <c r="AU93" s="106"/>
      <c r="AV93" s="106"/>
      <c r="AW93" s="106"/>
      <c r="AX93" s="106"/>
      <c r="AY93" s="106"/>
      <c r="AZ93" s="106"/>
      <c r="BA93" s="106"/>
      <c r="BB93" s="109"/>
      <c r="BC93" s="105">
        <f>SUM(COUNTIFS(BC24:BC86,"&gt;0",$I24:$I86,"=x"),COUNTIFS(BC24:BC86,"&gt;0",$J24:$J86,"=x"),COUNTIFS(BC24:BC86,"&gt;0",$K24:$K86,"=x"))</f>
        <v>0</v>
      </c>
      <c r="BD93" s="106"/>
      <c r="BE93" s="106"/>
      <c r="BF93" s="106"/>
      <c r="BG93" s="106"/>
      <c r="BH93" s="106"/>
      <c r="BI93" s="106"/>
      <c r="BJ93" s="106"/>
      <c r="BK93" s="106"/>
      <c r="BL93" s="106"/>
      <c r="BM93" s="106"/>
      <c r="BN93" s="106"/>
      <c r="BO93" s="106"/>
      <c r="BP93" s="120"/>
      <c r="BQ93" s="105">
        <f>SUM(COUNTIFS(BQ24:BQ86,"&gt;0",$I24:$I86,"=x"),COUNTIFS(BQ24:BQ86,"&gt;0",$J24:$J86,"=x"),COUNTIFS(BQ24:BQ86,"&gt;0",$K24:$K86,"=x"))</f>
        <v>0</v>
      </c>
      <c r="BR93" s="106"/>
      <c r="BS93" s="106"/>
      <c r="BT93" s="106"/>
      <c r="BU93" s="106"/>
      <c r="BV93" s="106"/>
      <c r="BW93" s="106"/>
      <c r="BX93" s="106"/>
      <c r="BY93" s="106"/>
      <c r="BZ93" s="106"/>
      <c r="CA93" s="106"/>
      <c r="CB93" s="106"/>
      <c r="CC93" s="106"/>
    </row>
    <row r="94" spans="1:81" s="104" customFormat="1">
      <c r="C94" s="111"/>
      <c r="D94" s="111"/>
      <c r="E94" s="111"/>
      <c r="F94" s="111"/>
      <c r="G94" s="305"/>
      <c r="H94" s="313"/>
      <c r="I94" s="314"/>
      <c r="J94" s="117" t="s">
        <v>7</v>
      </c>
      <c r="K94" s="118"/>
      <c r="L94" s="92"/>
      <c r="M94" s="107">
        <f>SUMIF($I24:$I86,"=x",M24:M86)  +  SUMIF($J24:$J86,"=x",M24:M86)  +  SUMIF($K24:$K86,"=x",M24:M86)</f>
        <v>0</v>
      </c>
      <c r="N94" s="106"/>
      <c r="O94" s="106"/>
      <c r="P94" s="106"/>
      <c r="Q94" s="106"/>
      <c r="R94" s="106"/>
      <c r="S94" s="106"/>
      <c r="T94" s="106"/>
      <c r="U94" s="106"/>
      <c r="V94" s="106"/>
      <c r="W94" s="106"/>
      <c r="X94" s="106"/>
      <c r="Y94" s="106"/>
      <c r="Z94" s="109"/>
      <c r="AA94" s="107">
        <f>SUMIF($I24:$I86,"=x",AA24:AA86)  +  SUMIF($J24:$J86,"=x",AA24:AA86)  +  SUMIF($K24:$K86,"=x",AA24:AA86)</f>
        <v>0</v>
      </c>
      <c r="AB94" s="106"/>
      <c r="AC94" s="106"/>
      <c r="AD94" s="106"/>
      <c r="AE94" s="106"/>
      <c r="AF94" s="106"/>
      <c r="AG94" s="106"/>
      <c r="AH94" s="106"/>
      <c r="AI94" s="106"/>
      <c r="AJ94" s="106"/>
      <c r="AK94" s="106"/>
      <c r="AL94" s="106"/>
      <c r="AM94" s="106"/>
      <c r="AN94" s="119"/>
      <c r="AO94" s="107">
        <f>SUMIF($I24:$I86,"=x",AO24:AO86)  +  SUMIF($J24:$J86,"=x",AO24:AO86)  +  SUMIF($K24:$K86,"=x",AO24:AO86)</f>
        <v>0</v>
      </c>
      <c r="AP94" s="106"/>
      <c r="AQ94" s="106"/>
      <c r="AR94" s="106"/>
      <c r="AS94" s="106"/>
      <c r="AT94" s="106"/>
      <c r="AU94" s="106"/>
      <c r="AV94" s="106"/>
      <c r="AW94" s="106"/>
      <c r="AX94" s="106"/>
      <c r="AY94" s="106"/>
      <c r="AZ94" s="106"/>
      <c r="BA94" s="106"/>
      <c r="BB94" s="119"/>
      <c r="BC94" s="107">
        <f>SUMIF($I24:$I86,"=x",BC24:BC86)  +  SUMIF($J24:$J86,"=x",BC24:BC86)  +  SUMIF($K24:$K86,"=x",BC24:BC86)</f>
        <v>0</v>
      </c>
      <c r="BD94" s="106"/>
      <c r="BE94" s="106"/>
      <c r="BF94" s="106"/>
      <c r="BG94" s="106"/>
      <c r="BH94" s="106"/>
      <c r="BI94" s="106"/>
      <c r="BJ94" s="106"/>
      <c r="BK94" s="106"/>
      <c r="BL94" s="106"/>
      <c r="BM94" s="106"/>
      <c r="BN94" s="106"/>
      <c r="BO94" s="106"/>
      <c r="BP94" s="120"/>
      <c r="BQ94" s="107">
        <f>SUMIF($I24:$I86,"=x",BQ24:BQ86)  +  SUMIF($J24:$J86,"=x",BQ24:BQ86)  +  SUMIF($K24:$K86,"=x",BQ24:BQ86)</f>
        <v>0</v>
      </c>
      <c r="BR94" s="106"/>
      <c r="BS94" s="106"/>
      <c r="BT94" s="106"/>
      <c r="BU94" s="106"/>
      <c r="BV94" s="106"/>
      <c r="BW94" s="106"/>
      <c r="BX94" s="106"/>
      <c r="BY94" s="106"/>
      <c r="BZ94" s="106"/>
      <c r="CA94" s="106"/>
      <c r="CB94" s="106"/>
      <c r="CC94" s="106"/>
    </row>
    <row r="95" spans="1:81" s="104" customFormat="1">
      <c r="C95" s="111"/>
      <c r="D95" s="111"/>
      <c r="E95" s="111"/>
      <c r="F95" s="111"/>
      <c r="G95" s="305"/>
      <c r="H95" s="311" t="s">
        <v>41</v>
      </c>
      <c r="I95" s="312"/>
      <c r="J95" s="117" t="s">
        <v>13</v>
      </c>
      <c r="K95" s="118"/>
      <c r="L95" s="92"/>
      <c r="M95" s="105">
        <f>SUM(COUNTIFS(M24:M86,"&gt;0",$H24:$H86,"=x"),COUNTIFS(M24:M86,"&gt;0",$J24:$J86,"=x"),COUNTIFS(M24:M86,"&gt;0",$K24:$K86,"=x"))</f>
        <v>0</v>
      </c>
      <c r="N95" s="106"/>
      <c r="O95" s="106"/>
      <c r="P95" s="106"/>
      <c r="Q95" s="106"/>
      <c r="R95" s="106"/>
      <c r="S95" s="106"/>
      <c r="T95" s="106"/>
      <c r="U95" s="106"/>
      <c r="V95" s="106"/>
      <c r="W95" s="106"/>
      <c r="X95" s="106"/>
      <c r="Y95" s="106"/>
      <c r="Z95" s="109"/>
      <c r="AA95" s="105">
        <f>SUM(COUNTIFS(AA24:AA86,"&gt;0",$H24:$H86,"=x"),COUNTIFS(AA24:AA86,"&gt;0",$J24:$J86,"=x"),COUNTIFS(AA24:AA86,"&gt;0",$K24:$K86,"=x"))</f>
        <v>0</v>
      </c>
      <c r="AB95" s="106"/>
      <c r="AC95" s="106"/>
      <c r="AD95" s="106"/>
      <c r="AE95" s="106"/>
      <c r="AF95" s="106"/>
      <c r="AG95" s="106"/>
      <c r="AH95" s="106"/>
      <c r="AI95" s="106"/>
      <c r="AJ95" s="106"/>
      <c r="AK95" s="106"/>
      <c r="AL95" s="106"/>
      <c r="AM95" s="106"/>
      <c r="AN95" s="119"/>
      <c r="AO95" s="105">
        <f>SUM(COUNTIFS(AO24:AO86,"&gt;0",$H24:$H86,"=x"),COUNTIFS(AO24:AO86,"&gt;0",$J24:$J86,"=x"),COUNTIFS(AO24:AO86,"&gt;0",$K24:$K86,"=x"))</f>
        <v>0</v>
      </c>
      <c r="AP95" s="106"/>
      <c r="AQ95" s="106"/>
      <c r="AR95" s="106"/>
      <c r="AS95" s="106"/>
      <c r="AT95" s="106"/>
      <c r="AU95" s="106"/>
      <c r="AV95" s="106"/>
      <c r="AW95" s="106"/>
      <c r="AX95" s="106"/>
      <c r="AY95" s="106"/>
      <c r="AZ95" s="106"/>
      <c r="BA95" s="106"/>
      <c r="BB95" s="119"/>
      <c r="BC95" s="105">
        <f>SUM(COUNTIFS(BC24:BC86,"&gt;0",$H24:$H86,"=x"),COUNTIFS(BC24:BC86,"&gt;0",$J24:$J86,"=x"),COUNTIFS(BC24:BC86,"&gt;0",$K24:$K86,"=x"))</f>
        <v>0</v>
      </c>
      <c r="BD95" s="106"/>
      <c r="BE95" s="106"/>
      <c r="BF95" s="106"/>
      <c r="BG95" s="106"/>
      <c r="BH95" s="106"/>
      <c r="BI95" s="106"/>
      <c r="BJ95" s="106"/>
      <c r="BK95" s="106"/>
      <c r="BL95" s="106"/>
      <c r="BM95" s="106"/>
      <c r="BN95" s="106"/>
      <c r="BO95" s="106"/>
      <c r="BP95" s="120"/>
      <c r="BQ95" s="105">
        <f>SUM(COUNTIFS(BQ24:BQ86,"&gt;0",$H24:$H86,"=x"),COUNTIFS(BQ24:BQ86,"&gt;0",$J24:$J86,"=x"),COUNTIFS(BQ24:BQ86,"&gt;0",$K24:$K86,"=x"))</f>
        <v>0</v>
      </c>
      <c r="BR95" s="106"/>
      <c r="BS95" s="106"/>
      <c r="BT95" s="106"/>
      <c r="BU95" s="106"/>
      <c r="BV95" s="106"/>
      <c r="BW95" s="106"/>
      <c r="BX95" s="106"/>
      <c r="BY95" s="106"/>
      <c r="BZ95" s="106"/>
      <c r="CA95" s="106"/>
      <c r="CB95" s="106"/>
      <c r="CC95" s="106"/>
    </row>
    <row r="96" spans="1:81" s="104" customFormat="1">
      <c r="C96" s="111"/>
      <c r="D96" s="111"/>
      <c r="E96" s="111"/>
      <c r="F96" s="111"/>
      <c r="G96" s="305"/>
      <c r="H96" s="313"/>
      <c r="I96" s="314"/>
      <c r="J96" s="117" t="s">
        <v>7</v>
      </c>
      <c r="K96" s="118"/>
      <c r="L96" s="92"/>
      <c r="M96" s="107">
        <f>SUMIF($H24:$H86,"=x",M24:M86)+SUMIF($J24:$J86,"=x",M24:M86)+SUMIF($K24:$K86,"=x",M24:M86)</f>
        <v>0</v>
      </c>
      <c r="N96" s="106"/>
      <c r="O96" s="106"/>
      <c r="P96" s="106"/>
      <c r="Q96" s="106"/>
      <c r="R96" s="106"/>
      <c r="S96" s="106"/>
      <c r="T96" s="106"/>
      <c r="U96" s="106"/>
      <c r="V96" s="106"/>
      <c r="W96" s="106"/>
      <c r="X96" s="106"/>
      <c r="Y96" s="106"/>
      <c r="Z96" s="109"/>
      <c r="AA96" s="107">
        <f ca="1">SUMIF($H24:$H86,"=x",AA24:AA86)+SUMIF($J24:$J86,"=x",AA24:AA84)+SUMIF($K24:$K86,"=x",AA24:AA86)</f>
        <v>0</v>
      </c>
      <c r="AB96" s="106"/>
      <c r="AC96" s="106"/>
      <c r="AD96" s="106"/>
      <c r="AE96" s="106"/>
      <c r="AF96" s="106"/>
      <c r="AG96" s="106"/>
      <c r="AH96" s="106"/>
      <c r="AI96" s="106"/>
      <c r="AJ96" s="106"/>
      <c r="AK96" s="106"/>
      <c r="AL96" s="106"/>
      <c r="AM96" s="106"/>
      <c r="AN96" s="119"/>
      <c r="AO96" s="107">
        <f>SUMIF($H24:$H86,"=x",AO24:AO86)+SUMIF($J24:$J86,"=x",AO24:AO86)+SUMIF($K24:$K86,"=x",AO24:AO86)</f>
        <v>0</v>
      </c>
      <c r="AP96" s="106"/>
      <c r="AQ96" s="106"/>
      <c r="AR96" s="106"/>
      <c r="AS96" s="106"/>
      <c r="AT96" s="106"/>
      <c r="AU96" s="106"/>
      <c r="AV96" s="106"/>
      <c r="AW96" s="106"/>
      <c r="AX96" s="106"/>
      <c r="AY96" s="106"/>
      <c r="AZ96" s="106"/>
      <c r="BA96" s="106"/>
      <c r="BB96" s="119"/>
      <c r="BC96" s="107">
        <f>SUMIF($H24:$H86,"=x",BC24:BC86)+SUMIF($J24:$J86,"=x",BC24:BC86)+SUMIF($K24:$K86,"=x",BC24:BC86)</f>
        <v>0</v>
      </c>
      <c r="BD96" s="106"/>
      <c r="BE96" s="106"/>
      <c r="BF96" s="106"/>
      <c r="BG96" s="106"/>
      <c r="BH96" s="106"/>
      <c r="BI96" s="106"/>
      <c r="BJ96" s="106"/>
      <c r="BK96" s="106"/>
      <c r="BL96" s="106"/>
      <c r="BM96" s="106"/>
      <c r="BN96" s="106"/>
      <c r="BO96" s="106"/>
      <c r="BP96" s="120"/>
      <c r="BQ96" s="107">
        <f ca="1">SUMIF($H24:$H86,"=x",BQ24:BQ86)+SUMIF($J24:$J86,"=x",BQ24:BQ84)+SUMIF($K24:$K86,"=x",BQ24:BQ86)</f>
        <v>0</v>
      </c>
      <c r="BR96" s="106"/>
      <c r="BS96" s="106"/>
      <c r="BT96" s="106"/>
      <c r="BU96" s="106"/>
      <c r="BV96" s="106"/>
      <c r="BW96" s="106"/>
      <c r="BX96" s="106"/>
      <c r="BY96" s="106"/>
      <c r="BZ96" s="106"/>
      <c r="CA96" s="106"/>
      <c r="CB96" s="106"/>
      <c r="CC96" s="106"/>
    </row>
    <row r="97" spans="3:81" s="104" customFormat="1">
      <c r="C97" s="111"/>
      <c r="D97" s="111"/>
      <c r="E97" s="111"/>
      <c r="F97" s="111"/>
      <c r="G97" s="305"/>
      <c r="H97" s="311" t="s">
        <v>31</v>
      </c>
      <c r="I97" s="312"/>
      <c r="J97" s="117" t="s">
        <v>13</v>
      </c>
      <c r="K97" s="118"/>
      <c r="L97" s="92"/>
      <c r="M97" s="108">
        <f>COUNTIFS($K24:$K86,"=x",M24:M86,"&gt;0")</f>
        <v>0</v>
      </c>
      <c r="N97" s="106"/>
      <c r="O97" s="106"/>
      <c r="P97" s="106"/>
      <c r="Q97" s="106"/>
      <c r="R97" s="106"/>
      <c r="S97" s="106"/>
      <c r="T97" s="106"/>
      <c r="U97" s="106"/>
      <c r="V97" s="106"/>
      <c r="W97" s="106"/>
      <c r="X97" s="106"/>
      <c r="Y97" s="106"/>
      <c r="Z97" s="109"/>
      <c r="AA97" s="108">
        <f>COUNTIFS($K24:$K86,"=x",AA24:AA86,"&gt;0")</f>
        <v>0</v>
      </c>
      <c r="AB97" s="106"/>
      <c r="AC97" s="106"/>
      <c r="AD97" s="106"/>
      <c r="AE97" s="106"/>
      <c r="AF97" s="106"/>
      <c r="AG97" s="106"/>
      <c r="AH97" s="106"/>
      <c r="AI97" s="106"/>
      <c r="AJ97" s="106"/>
      <c r="AK97" s="106"/>
      <c r="AL97" s="106"/>
      <c r="AM97" s="106"/>
      <c r="AN97" s="119"/>
      <c r="AO97" s="108">
        <f>COUNTIFS($K24:$K86,"=x",AO24:AO86,"&gt;0")</f>
        <v>0</v>
      </c>
      <c r="AP97" s="106"/>
      <c r="AQ97" s="106"/>
      <c r="AR97" s="106"/>
      <c r="AS97" s="106"/>
      <c r="AT97" s="106"/>
      <c r="AU97" s="106"/>
      <c r="AV97" s="106"/>
      <c r="AW97" s="106"/>
      <c r="AX97" s="106"/>
      <c r="AY97" s="106"/>
      <c r="AZ97" s="106"/>
      <c r="BA97" s="106"/>
      <c r="BB97" s="119"/>
      <c r="BC97" s="108">
        <f>COUNTIFS($K24:$K86,"=x",BC24:BC86,"&gt;0")</f>
        <v>0</v>
      </c>
      <c r="BD97" s="106"/>
      <c r="BE97" s="106"/>
      <c r="BF97" s="106"/>
      <c r="BG97" s="106"/>
      <c r="BH97" s="106"/>
      <c r="BI97" s="106"/>
      <c r="BJ97" s="106"/>
      <c r="BK97" s="106"/>
      <c r="BL97" s="106"/>
      <c r="BM97" s="106"/>
      <c r="BN97" s="106"/>
      <c r="BO97" s="106"/>
      <c r="BP97" s="120"/>
      <c r="BQ97" s="108">
        <f>COUNTIFS($K24:$K86,"=x",BQ24:BQ86,"&gt;0")</f>
        <v>0</v>
      </c>
      <c r="BR97" s="106"/>
      <c r="BS97" s="106"/>
      <c r="BT97" s="106"/>
      <c r="BU97" s="106"/>
      <c r="BV97" s="106"/>
      <c r="BW97" s="106"/>
      <c r="BX97" s="106"/>
      <c r="BY97" s="106"/>
      <c r="BZ97" s="106"/>
      <c r="CA97" s="106"/>
      <c r="CB97" s="106"/>
      <c r="CC97" s="106"/>
    </row>
    <row r="98" spans="3:81" s="92" customFormat="1">
      <c r="C98" s="111"/>
      <c r="D98" s="111"/>
      <c r="E98" s="111"/>
      <c r="F98" s="111"/>
      <c r="G98" s="305"/>
      <c r="H98" s="313"/>
      <c r="I98" s="314"/>
      <c r="J98" s="117" t="s">
        <v>7</v>
      </c>
      <c r="K98" s="118"/>
      <c r="L98" s="83"/>
      <c r="M98" s="107">
        <f>SUMIF($K24:$K86,"=x",M24:M86)</f>
        <v>0</v>
      </c>
      <c r="N98" s="106"/>
      <c r="O98" s="106"/>
      <c r="P98" s="106"/>
      <c r="Q98" s="106"/>
      <c r="R98" s="106"/>
      <c r="S98" s="106"/>
      <c r="T98" s="106"/>
      <c r="U98" s="106"/>
      <c r="V98" s="106"/>
      <c r="W98" s="106"/>
      <c r="X98" s="106"/>
      <c r="Y98" s="106"/>
      <c r="Z98" s="109"/>
      <c r="AA98" s="107">
        <f>SUMIF($K24:$K84,"=x",AA24:AA84)</f>
        <v>0</v>
      </c>
      <c r="AB98" s="106"/>
      <c r="AC98" s="106"/>
      <c r="AD98" s="106"/>
      <c r="AE98" s="106"/>
      <c r="AF98" s="106"/>
      <c r="AG98" s="106"/>
      <c r="AH98" s="106"/>
      <c r="AI98" s="106"/>
      <c r="AJ98" s="106"/>
      <c r="AK98" s="106"/>
      <c r="AL98" s="106"/>
      <c r="AM98" s="106"/>
      <c r="AN98" s="109"/>
      <c r="AO98" s="107">
        <f>SUMIF($K24:$K86,"=x",AO24:AO86)</f>
        <v>0</v>
      </c>
      <c r="AP98" s="106"/>
      <c r="AQ98" s="106"/>
      <c r="AR98" s="106"/>
      <c r="AS98" s="106"/>
      <c r="AT98" s="106"/>
      <c r="AU98" s="106"/>
      <c r="AV98" s="106"/>
      <c r="AW98" s="106"/>
      <c r="AX98" s="106"/>
      <c r="AY98" s="106"/>
      <c r="AZ98" s="106"/>
      <c r="BA98" s="106"/>
      <c r="BB98" s="119"/>
      <c r="BC98" s="107">
        <f>SUMIF($K24:$K86,"=x",BC24:BC86)</f>
        <v>0</v>
      </c>
      <c r="BD98" s="106"/>
      <c r="BE98" s="106"/>
      <c r="BF98" s="106"/>
      <c r="BG98" s="106"/>
      <c r="BH98" s="106"/>
      <c r="BI98" s="106"/>
      <c r="BJ98" s="106"/>
      <c r="BK98" s="106"/>
      <c r="BL98" s="106"/>
      <c r="BM98" s="106"/>
      <c r="BN98" s="106"/>
      <c r="BO98" s="106"/>
      <c r="BP98" s="121"/>
      <c r="BQ98" s="107">
        <f>SUMIF($K24:$K84,"=x",BQ24:BQ84)</f>
        <v>0</v>
      </c>
      <c r="BR98" s="106"/>
      <c r="BS98" s="106"/>
      <c r="BT98" s="106"/>
      <c r="BU98" s="106"/>
      <c r="BV98" s="106"/>
      <c r="BW98" s="106"/>
      <c r="BX98" s="106"/>
      <c r="BY98" s="106"/>
      <c r="BZ98" s="106"/>
      <c r="CA98" s="106"/>
      <c r="CB98" s="106"/>
      <c r="CC98" s="106"/>
    </row>
    <row r="99" spans="3:81" s="92" customFormat="1">
      <c r="C99" s="122"/>
      <c r="D99" s="122"/>
      <c r="E99" s="122"/>
      <c r="F99" s="123"/>
      <c r="G99" s="305"/>
      <c r="H99" s="315" t="s">
        <v>164</v>
      </c>
      <c r="I99" s="316"/>
      <c r="J99" s="117" t="s">
        <v>13</v>
      </c>
      <c r="K99" s="118"/>
      <c r="M99" s="108">
        <f>COUNTIFS($F24:$F86,"=F",M24:M86,"&gt;0")</f>
        <v>0</v>
      </c>
      <c r="N99" s="109"/>
      <c r="O99" s="109"/>
      <c r="P99" s="109"/>
      <c r="Q99" s="109"/>
      <c r="R99" s="109"/>
      <c r="S99" s="109"/>
      <c r="T99" s="109"/>
      <c r="U99" s="109"/>
      <c r="V99" s="109"/>
      <c r="W99" s="109"/>
      <c r="X99" s="109"/>
      <c r="Y99" s="109"/>
      <c r="Z99" s="109"/>
      <c r="AA99" s="108">
        <f>COUNTIFS($F24:$F86,"=F",AA24:AA86,"&gt;0")</f>
        <v>0</v>
      </c>
      <c r="AB99" s="109"/>
      <c r="AC99" s="109"/>
      <c r="AD99" s="109"/>
      <c r="AE99" s="109"/>
      <c r="AF99" s="109"/>
      <c r="AG99" s="109"/>
      <c r="AH99" s="109"/>
      <c r="AI99" s="109"/>
      <c r="AJ99" s="109"/>
      <c r="AK99" s="109"/>
      <c r="AL99" s="109"/>
      <c r="AM99" s="109"/>
      <c r="AN99" s="109"/>
      <c r="AO99" s="108">
        <f>COUNTIFS($F24:$F86,"=F",AO24:AO86,"&gt;0")</f>
        <v>0</v>
      </c>
      <c r="AP99" s="109"/>
      <c r="AQ99" s="109"/>
      <c r="AR99" s="109"/>
      <c r="AS99" s="109"/>
      <c r="AT99" s="109"/>
      <c r="AU99" s="109"/>
      <c r="AV99" s="109"/>
      <c r="AW99" s="109"/>
      <c r="AX99" s="109"/>
      <c r="AY99" s="109"/>
      <c r="AZ99" s="109"/>
      <c r="BA99" s="109"/>
      <c r="BB99" s="119"/>
      <c r="BC99" s="108">
        <f>COUNTIFS($F24:$F86,"=F",BC24:BC86,"&gt;0")</f>
        <v>0</v>
      </c>
      <c r="BD99" s="109"/>
      <c r="BE99" s="109"/>
      <c r="BF99" s="109"/>
      <c r="BG99" s="109"/>
      <c r="BH99" s="109"/>
      <c r="BI99" s="109"/>
      <c r="BJ99" s="109"/>
      <c r="BK99" s="109"/>
      <c r="BL99" s="109"/>
      <c r="BM99" s="109"/>
      <c r="BN99" s="109"/>
      <c r="BO99" s="109"/>
      <c r="BP99" s="120"/>
      <c r="BQ99" s="108">
        <f>COUNTIFS($F24:$F86,"=F",BQ24:BQ86,"&gt;0")</f>
        <v>0</v>
      </c>
      <c r="BR99" s="109"/>
      <c r="BS99" s="109"/>
      <c r="BT99" s="109"/>
      <c r="BU99" s="109"/>
      <c r="BV99" s="109"/>
      <c r="BW99" s="109"/>
      <c r="BX99" s="109"/>
      <c r="BY99" s="109"/>
      <c r="BZ99" s="109"/>
      <c r="CA99" s="109"/>
      <c r="CB99" s="109"/>
      <c r="CC99" s="109"/>
    </row>
    <row r="100" spans="3:81" s="92" customFormat="1">
      <c r="C100" s="122"/>
      <c r="D100" s="122"/>
      <c r="E100" s="122"/>
      <c r="F100" s="123"/>
      <c r="G100" s="306"/>
      <c r="H100" s="317"/>
      <c r="I100" s="318"/>
      <c r="J100" s="117" t="s">
        <v>7</v>
      </c>
      <c r="K100" s="118"/>
      <c r="M100" s="110">
        <f>SUMIF($F24:$F86,"=F",M24:M86)</f>
        <v>0</v>
      </c>
      <c r="N100" s="109"/>
      <c r="O100" s="109"/>
      <c r="P100" s="109"/>
      <c r="Q100" s="109"/>
      <c r="R100" s="109"/>
      <c r="S100" s="109"/>
      <c r="T100" s="109"/>
      <c r="U100" s="109"/>
      <c r="V100" s="109"/>
      <c r="W100" s="109"/>
      <c r="X100" s="109"/>
      <c r="Y100" s="109"/>
      <c r="Z100" s="109"/>
      <c r="AA100" s="110">
        <f>SUMIF($F24:$F86,"=F",AA24:AA86)</f>
        <v>0</v>
      </c>
      <c r="AB100" s="109"/>
      <c r="AC100" s="109"/>
      <c r="AD100" s="109"/>
      <c r="AE100" s="109"/>
      <c r="AF100" s="109"/>
      <c r="AG100" s="109"/>
      <c r="AH100" s="109"/>
      <c r="AI100" s="109"/>
      <c r="AJ100" s="109"/>
      <c r="AK100" s="109"/>
      <c r="AL100" s="109"/>
      <c r="AM100" s="109"/>
      <c r="AN100" s="109"/>
      <c r="AO100" s="110">
        <f>SUMIF($F24:$F86,"=F",AO24:AO86)</f>
        <v>0</v>
      </c>
      <c r="AP100" s="109"/>
      <c r="AQ100" s="109"/>
      <c r="AR100" s="109"/>
      <c r="AS100" s="109"/>
      <c r="AT100" s="109"/>
      <c r="AU100" s="109"/>
      <c r="AV100" s="109"/>
      <c r="AW100" s="109"/>
      <c r="AX100" s="109"/>
      <c r="AY100" s="109"/>
      <c r="AZ100" s="109"/>
      <c r="BA100" s="109"/>
      <c r="BB100" s="119"/>
      <c r="BC100" s="110">
        <f>SUMIF($F24:$F86,"=F",BC24:BC86)</f>
        <v>0</v>
      </c>
      <c r="BD100" s="109"/>
      <c r="BE100" s="109"/>
      <c r="BF100" s="109"/>
      <c r="BG100" s="109"/>
      <c r="BH100" s="109"/>
      <c r="BI100" s="109"/>
      <c r="BJ100" s="109"/>
      <c r="BK100" s="109"/>
      <c r="BL100" s="109"/>
      <c r="BM100" s="109"/>
      <c r="BN100" s="109"/>
      <c r="BO100" s="109"/>
      <c r="BP100" s="120"/>
      <c r="BQ100" s="110">
        <f>SUMIF($F24:$F86,"=F",BQ24:BQ86)</f>
        <v>0</v>
      </c>
      <c r="BR100" s="109"/>
      <c r="BS100" s="109"/>
      <c r="BT100" s="109"/>
      <c r="BU100" s="109"/>
      <c r="BV100" s="109"/>
      <c r="BW100" s="109"/>
      <c r="BX100" s="109"/>
      <c r="BY100" s="109"/>
      <c r="BZ100" s="109"/>
      <c r="CA100" s="109"/>
      <c r="CB100" s="109"/>
      <c r="CC100" s="109"/>
    </row>
    <row r="101" spans="3:81" s="92" customFormat="1">
      <c r="C101" s="122"/>
      <c r="D101" s="122"/>
      <c r="E101" s="122"/>
      <c r="F101" s="123"/>
      <c r="G101" s="124"/>
      <c r="H101" s="104"/>
      <c r="I101" s="104"/>
      <c r="J101" s="125"/>
      <c r="K101" s="125"/>
      <c r="M101" s="126"/>
      <c r="N101" s="109"/>
      <c r="O101" s="109"/>
      <c r="P101" s="109"/>
      <c r="Q101" s="109"/>
      <c r="R101" s="109"/>
      <c r="S101" s="109"/>
      <c r="T101" s="109"/>
      <c r="U101" s="109"/>
      <c r="V101" s="109"/>
      <c r="W101" s="109"/>
      <c r="X101" s="109"/>
      <c r="Y101" s="109"/>
      <c r="Z101" s="109"/>
      <c r="AA101" s="126"/>
      <c r="AB101" s="109"/>
      <c r="AC101" s="109"/>
      <c r="AD101" s="109"/>
      <c r="AE101" s="109"/>
      <c r="AF101" s="109"/>
      <c r="AG101" s="109"/>
      <c r="AH101" s="109"/>
      <c r="AI101" s="109"/>
      <c r="AJ101" s="109"/>
      <c r="AK101" s="109"/>
      <c r="AL101" s="109"/>
      <c r="AM101" s="109"/>
      <c r="AN101" s="109"/>
      <c r="AO101" s="126"/>
      <c r="AP101" s="109"/>
      <c r="AQ101" s="109"/>
      <c r="AR101" s="109"/>
      <c r="AS101" s="109"/>
      <c r="AT101" s="109"/>
      <c r="AU101" s="109"/>
      <c r="AV101" s="109"/>
      <c r="AW101" s="109"/>
      <c r="AX101" s="109"/>
      <c r="AY101" s="109"/>
      <c r="AZ101" s="109"/>
      <c r="BA101" s="109"/>
      <c r="BB101" s="119"/>
      <c r="BC101" s="126"/>
      <c r="BD101" s="109"/>
      <c r="BE101" s="109"/>
      <c r="BF101" s="109"/>
      <c r="BG101" s="109"/>
      <c r="BH101" s="109"/>
      <c r="BI101" s="109"/>
      <c r="BJ101" s="109"/>
      <c r="BK101" s="109"/>
      <c r="BL101" s="109"/>
      <c r="BM101" s="109"/>
      <c r="BN101" s="109"/>
      <c r="BO101" s="109"/>
      <c r="BP101" s="120"/>
      <c r="BQ101" s="126"/>
      <c r="BR101" s="109"/>
      <c r="BS101" s="109"/>
      <c r="BT101" s="109"/>
      <c r="BU101" s="109"/>
      <c r="BV101" s="109"/>
      <c r="BW101" s="109"/>
      <c r="BX101" s="109"/>
      <c r="BY101" s="109"/>
      <c r="BZ101" s="109"/>
      <c r="CA101" s="109"/>
      <c r="CB101" s="109"/>
      <c r="CC101" s="109"/>
    </row>
    <row r="102" spans="3:81" s="92" customFormat="1">
      <c r="C102" s="122"/>
      <c r="D102" s="122"/>
      <c r="E102" s="122"/>
      <c r="F102" s="123"/>
      <c r="G102" s="310" t="s">
        <v>71</v>
      </c>
      <c r="H102" s="310"/>
      <c r="I102" s="310"/>
      <c r="J102" s="310"/>
      <c r="K102" s="310"/>
      <c r="M102" s="259" t="s">
        <v>71</v>
      </c>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row>
    <row r="103" spans="3:81" s="92" customFormat="1">
      <c r="C103" s="122"/>
      <c r="D103" s="122"/>
      <c r="E103" s="122"/>
      <c r="F103" s="123"/>
      <c r="G103" s="304" t="s">
        <v>0</v>
      </c>
      <c r="H103" s="311" t="s">
        <v>36</v>
      </c>
      <c r="I103" s="312"/>
      <c r="J103" s="117" t="s">
        <v>13</v>
      </c>
      <c r="K103" s="118"/>
      <c r="M103" s="105">
        <f t="shared" ref="M103:M112" si="51">BQ91</f>
        <v>0</v>
      </c>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row>
    <row r="104" spans="3:81" s="92" customFormat="1">
      <c r="C104" s="122"/>
      <c r="D104" s="122"/>
      <c r="E104" s="122"/>
      <c r="F104" s="123"/>
      <c r="G104" s="305"/>
      <c r="H104" s="313"/>
      <c r="I104" s="314"/>
      <c r="J104" s="117" t="s">
        <v>7</v>
      </c>
      <c r="K104" s="118"/>
      <c r="M104" s="107">
        <f t="shared" si="51"/>
        <v>0</v>
      </c>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row>
    <row r="105" spans="3:81" s="104" customFormat="1">
      <c r="C105" s="111"/>
      <c r="D105" s="111"/>
      <c r="E105" s="111"/>
      <c r="G105" s="305"/>
      <c r="H105" s="311" t="s">
        <v>40</v>
      </c>
      <c r="I105" s="312"/>
      <c r="J105" s="117" t="s">
        <v>13</v>
      </c>
      <c r="K105" s="118"/>
      <c r="L105" s="92"/>
      <c r="M105" s="105">
        <f t="shared" si="51"/>
        <v>0</v>
      </c>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row>
    <row r="106" spans="3:81" s="104" customFormat="1" ht="12.75" customHeight="1">
      <c r="C106" s="111"/>
      <c r="D106" s="111"/>
      <c r="E106" s="111"/>
      <c r="F106" s="111"/>
      <c r="G106" s="305"/>
      <c r="H106" s="313"/>
      <c r="I106" s="314"/>
      <c r="J106" s="117" t="s">
        <v>7</v>
      </c>
      <c r="K106" s="118"/>
      <c r="L106" s="92"/>
      <c r="M106" s="107">
        <f t="shared" si="51"/>
        <v>0</v>
      </c>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row>
    <row r="107" spans="3:81" s="104" customFormat="1">
      <c r="C107" s="111"/>
      <c r="D107" s="111"/>
      <c r="E107" s="111"/>
      <c r="F107" s="111"/>
      <c r="G107" s="305"/>
      <c r="H107" s="311" t="s">
        <v>41</v>
      </c>
      <c r="I107" s="312"/>
      <c r="J107" s="117" t="s">
        <v>13</v>
      </c>
      <c r="K107" s="118"/>
      <c r="L107" s="92"/>
      <c r="M107" s="105">
        <f t="shared" si="51"/>
        <v>0</v>
      </c>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row>
    <row r="108" spans="3:81" s="104" customFormat="1">
      <c r="C108" s="111"/>
      <c r="D108" s="111"/>
      <c r="E108" s="111"/>
      <c r="F108" s="111"/>
      <c r="G108" s="305"/>
      <c r="H108" s="313"/>
      <c r="I108" s="314"/>
      <c r="J108" s="117" t="s">
        <v>7</v>
      </c>
      <c r="K108" s="118"/>
      <c r="L108" s="92"/>
      <c r="M108" s="107">
        <f t="shared" ca="1" si="51"/>
        <v>0</v>
      </c>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row>
    <row r="109" spans="3:81" s="104" customFormat="1">
      <c r="C109" s="111"/>
      <c r="D109" s="111"/>
      <c r="E109" s="111"/>
      <c r="F109" s="111"/>
      <c r="G109" s="305"/>
      <c r="H109" s="311" t="s">
        <v>31</v>
      </c>
      <c r="I109" s="312"/>
      <c r="J109" s="117" t="s">
        <v>13</v>
      </c>
      <c r="K109" s="118"/>
      <c r="L109" s="92"/>
      <c r="M109" s="108">
        <f t="shared" si="51"/>
        <v>0</v>
      </c>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row>
    <row r="110" spans="3:81" s="104" customFormat="1">
      <c r="C110" s="111"/>
      <c r="D110" s="111"/>
      <c r="E110" s="111"/>
      <c r="F110" s="111"/>
      <c r="G110" s="305"/>
      <c r="H110" s="313"/>
      <c r="I110" s="314"/>
      <c r="J110" s="117" t="s">
        <v>7</v>
      </c>
      <c r="K110" s="118"/>
      <c r="L110" s="92"/>
      <c r="M110" s="107">
        <f t="shared" si="51"/>
        <v>0</v>
      </c>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row>
    <row r="111" spans="3:81" s="104" customFormat="1">
      <c r="C111" s="111"/>
      <c r="D111" s="111"/>
      <c r="E111" s="111"/>
      <c r="F111" s="111"/>
      <c r="G111" s="305"/>
      <c r="H111" s="315" t="s">
        <v>164</v>
      </c>
      <c r="I111" s="316"/>
      <c r="J111" s="117" t="s">
        <v>13</v>
      </c>
      <c r="K111" s="118"/>
      <c r="L111" s="92"/>
      <c r="M111" s="108">
        <f t="shared" si="51"/>
        <v>0</v>
      </c>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row>
    <row r="112" spans="3:81" s="104" customFormat="1">
      <c r="C112" s="111"/>
      <c r="D112" s="111"/>
      <c r="E112" s="111"/>
      <c r="F112" s="111"/>
      <c r="G112" s="306"/>
      <c r="H112" s="317"/>
      <c r="I112" s="318"/>
      <c r="J112" s="117" t="s">
        <v>7</v>
      </c>
      <c r="K112" s="118"/>
      <c r="L112" s="92"/>
      <c r="M112" s="110">
        <f t="shared" si="51"/>
        <v>0</v>
      </c>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row>
    <row r="113" spans="3:81" s="104" customFormat="1">
      <c r="C113" s="111"/>
      <c r="D113" s="111"/>
      <c r="E113" s="111"/>
      <c r="F113" s="111"/>
      <c r="L113" s="92"/>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row>
    <row r="114" spans="3:81" s="92" customFormat="1">
      <c r="C114" s="111"/>
      <c r="D114" s="111"/>
      <c r="E114" s="111"/>
      <c r="F114" s="111"/>
      <c r="G114" s="307" t="s">
        <v>70</v>
      </c>
      <c r="H114" s="308"/>
      <c r="I114" s="308"/>
      <c r="J114" s="308"/>
      <c r="K114" s="309"/>
      <c r="M114" s="258" t="s">
        <v>270</v>
      </c>
      <c r="N114" s="126"/>
      <c r="O114" s="126"/>
      <c r="P114" s="126"/>
      <c r="Q114" s="126"/>
      <c r="R114" s="126"/>
      <c r="S114" s="126"/>
      <c r="T114" s="126"/>
      <c r="U114" s="126"/>
      <c r="V114" s="126"/>
      <c r="W114" s="126"/>
      <c r="X114" s="126"/>
      <c r="Y114" s="126"/>
      <c r="Z114" s="126"/>
      <c r="AA114" s="258" t="s">
        <v>271</v>
      </c>
      <c r="AB114" s="126"/>
      <c r="AC114" s="126"/>
      <c r="AD114" s="126"/>
      <c r="AE114" s="126"/>
      <c r="AF114" s="126"/>
      <c r="AG114" s="126"/>
      <c r="AH114" s="126"/>
      <c r="AI114" s="126"/>
      <c r="AJ114" s="126"/>
      <c r="AK114" s="126"/>
      <c r="AL114" s="126"/>
      <c r="AM114" s="126"/>
      <c r="AN114" s="126"/>
      <c r="AO114" s="258" t="s">
        <v>272</v>
      </c>
      <c r="AP114" s="126"/>
      <c r="AQ114" s="126"/>
      <c r="AR114" s="126"/>
      <c r="AS114" s="126"/>
      <c r="AT114" s="126"/>
      <c r="AU114" s="126"/>
      <c r="AV114" s="126"/>
      <c r="AW114" s="126"/>
      <c r="AX114" s="126"/>
      <c r="AY114" s="126"/>
      <c r="AZ114" s="126"/>
      <c r="BA114" s="126"/>
      <c r="BB114" s="126"/>
      <c r="BC114" s="258" t="s">
        <v>273</v>
      </c>
      <c r="BD114" s="126"/>
      <c r="BE114" s="126"/>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row>
    <row r="115" spans="3:81" s="92" customFormat="1">
      <c r="C115" s="122"/>
      <c r="D115" s="122"/>
      <c r="E115" s="122"/>
      <c r="F115" s="123"/>
      <c r="G115" s="304" t="s">
        <v>1</v>
      </c>
      <c r="H115" s="127" t="s">
        <v>36</v>
      </c>
      <c r="I115" s="128"/>
      <c r="J115" s="117" t="s">
        <v>13</v>
      </c>
      <c r="K115" s="118"/>
      <c r="M115" s="105">
        <f>COUNTIF(Y24:Y86,"&gt;0")</f>
        <v>0</v>
      </c>
      <c r="N115" s="126"/>
      <c r="O115" s="126"/>
      <c r="P115" s="126"/>
      <c r="Q115" s="126"/>
      <c r="R115" s="126"/>
      <c r="S115" s="126"/>
      <c r="T115" s="126"/>
      <c r="U115" s="126"/>
      <c r="V115" s="126"/>
      <c r="W115" s="126"/>
      <c r="X115" s="126"/>
      <c r="Y115" s="126"/>
      <c r="Z115" s="126"/>
      <c r="AA115" s="105">
        <f>COUNTIF(AM24:AM86,"&gt;0")</f>
        <v>0</v>
      </c>
      <c r="AB115" s="126"/>
      <c r="AC115" s="126"/>
      <c r="AD115" s="126"/>
      <c r="AE115" s="126"/>
      <c r="AF115" s="126"/>
      <c r="AG115" s="126"/>
      <c r="AH115" s="126"/>
      <c r="AI115" s="126"/>
      <c r="AJ115" s="126"/>
      <c r="AK115" s="126"/>
      <c r="AL115" s="126"/>
      <c r="AM115" s="126"/>
      <c r="AN115" s="126"/>
      <c r="AO115" s="105">
        <f>COUNTIF(BA24:BA86,"&gt;0")</f>
        <v>0</v>
      </c>
      <c r="AP115" s="126"/>
      <c r="AQ115" s="126"/>
      <c r="AR115" s="126"/>
      <c r="AS115" s="126"/>
      <c r="AT115" s="126"/>
      <c r="AU115" s="126"/>
      <c r="AV115" s="126"/>
      <c r="AW115" s="126"/>
      <c r="AX115" s="126"/>
      <c r="AY115" s="126"/>
      <c r="AZ115" s="126"/>
      <c r="BA115" s="126"/>
      <c r="BB115" s="126"/>
      <c r="BC115" s="105">
        <f>COUNTIF(BO24:BO86,"&gt;0")</f>
        <v>0</v>
      </c>
      <c r="BD115" s="126"/>
      <c r="BE115" s="126"/>
      <c r="BF115" s="126"/>
      <c r="BG115" s="126"/>
      <c r="BH115" s="126"/>
      <c r="BI115" s="126"/>
      <c r="BJ115" s="126"/>
      <c r="BK115" s="126"/>
      <c r="BL115" s="126"/>
      <c r="BM115" s="126"/>
      <c r="BN115" s="126"/>
      <c r="BO115" s="126"/>
      <c r="BP115" s="126"/>
      <c r="BQ115" s="105">
        <f>COUNTIF(CC24:CC86,"&gt;0")</f>
        <v>0</v>
      </c>
      <c r="BR115" s="126"/>
      <c r="BS115" s="126"/>
      <c r="BT115" s="126"/>
      <c r="BU115" s="126"/>
      <c r="BV115" s="126"/>
      <c r="BW115" s="126"/>
      <c r="BX115" s="126"/>
      <c r="BY115" s="126"/>
      <c r="BZ115" s="126"/>
      <c r="CA115" s="126"/>
      <c r="CB115" s="126"/>
      <c r="CC115" s="126"/>
    </row>
    <row r="116" spans="3:81" s="92" customFormat="1">
      <c r="C116" s="122"/>
      <c r="D116" s="122"/>
      <c r="E116" s="122"/>
      <c r="F116" s="123"/>
      <c r="G116" s="305"/>
      <c r="H116" s="129"/>
      <c r="I116" s="130"/>
      <c r="J116" s="117" t="s">
        <v>7</v>
      </c>
      <c r="K116" s="118"/>
      <c r="M116" s="107">
        <f>SUM(Y24:Y86)</f>
        <v>0</v>
      </c>
      <c r="N116" s="126"/>
      <c r="O116" s="126"/>
      <c r="P116" s="126"/>
      <c r="Q116" s="126"/>
      <c r="R116" s="126"/>
      <c r="S116" s="126"/>
      <c r="T116" s="126"/>
      <c r="U116" s="126"/>
      <c r="V116" s="126"/>
      <c r="W116" s="126"/>
      <c r="X116" s="126"/>
      <c r="Y116" s="126"/>
      <c r="Z116" s="126"/>
      <c r="AA116" s="107">
        <f>SUM(AM24:AM86)</f>
        <v>0</v>
      </c>
      <c r="AB116" s="126"/>
      <c r="AC116" s="126"/>
      <c r="AD116" s="126"/>
      <c r="AE116" s="126"/>
      <c r="AF116" s="126"/>
      <c r="AG116" s="126"/>
      <c r="AH116" s="126"/>
      <c r="AI116" s="126"/>
      <c r="AJ116" s="126"/>
      <c r="AK116" s="126"/>
      <c r="AL116" s="126"/>
      <c r="AM116" s="126"/>
      <c r="AN116" s="126"/>
      <c r="AO116" s="107">
        <f>SUM(BA24:BA86)</f>
        <v>0</v>
      </c>
      <c r="AP116" s="126"/>
      <c r="AQ116" s="126"/>
      <c r="AR116" s="126"/>
      <c r="AS116" s="126"/>
      <c r="AT116" s="126"/>
      <c r="AU116" s="126"/>
      <c r="AV116" s="126"/>
      <c r="AW116" s="126"/>
      <c r="AX116" s="126"/>
      <c r="AY116" s="126"/>
      <c r="AZ116" s="126"/>
      <c r="BA116" s="126"/>
      <c r="BB116" s="126"/>
      <c r="BC116" s="107">
        <f>SUM(BO24:BO86)</f>
        <v>0</v>
      </c>
      <c r="BD116" s="126"/>
      <c r="BE116" s="126"/>
      <c r="BF116" s="126"/>
      <c r="BG116" s="126"/>
      <c r="BH116" s="126"/>
      <c r="BI116" s="126"/>
      <c r="BJ116" s="126"/>
      <c r="BK116" s="126"/>
      <c r="BL116" s="126"/>
      <c r="BM116" s="126"/>
      <c r="BN116" s="126"/>
      <c r="BO116" s="126"/>
      <c r="BP116" s="126"/>
      <c r="BQ116" s="107">
        <f>SUM(CC24:CC86)</f>
        <v>0</v>
      </c>
      <c r="BR116" s="126"/>
      <c r="BS116" s="126"/>
      <c r="BT116" s="126"/>
      <c r="BU116" s="126"/>
      <c r="BV116" s="126"/>
      <c r="BW116" s="126"/>
      <c r="BX116" s="126"/>
      <c r="BY116" s="126"/>
      <c r="BZ116" s="126"/>
      <c r="CA116" s="126"/>
      <c r="CB116" s="126"/>
      <c r="CC116" s="126"/>
    </row>
    <row r="117" spans="3:81" s="92" customFormat="1">
      <c r="C117" s="122"/>
      <c r="D117" s="122"/>
      <c r="E117" s="122"/>
      <c r="F117" s="123"/>
      <c r="G117" s="305"/>
      <c r="H117" s="127" t="s">
        <v>40</v>
      </c>
      <c r="I117" s="128"/>
      <c r="J117" s="117" t="s">
        <v>13</v>
      </c>
      <c r="K117" s="118"/>
      <c r="M117" s="105">
        <f>SUM(COUNTIFS(Y24:Y86,"&gt;0",$I24:$I86,"=x"),COUNTIFS(Y24:Y86,"&gt;0",$J24:$J86,"=x"),COUNTIFS(Y24:Y86,"&gt;0",$K24:$K86,"=x"))</f>
        <v>0</v>
      </c>
      <c r="N117" s="126"/>
      <c r="O117" s="126"/>
      <c r="P117" s="126"/>
      <c r="Q117" s="126"/>
      <c r="R117" s="126"/>
      <c r="S117" s="126"/>
      <c r="T117" s="126"/>
      <c r="U117" s="126"/>
      <c r="V117" s="126"/>
      <c r="W117" s="126"/>
      <c r="X117" s="126"/>
      <c r="Y117" s="126"/>
      <c r="Z117" s="126"/>
      <c r="AA117" s="105">
        <f>SUM(COUNTIFS(AM24:AM86,"&gt;0",$I24:$I86,"=x"),COUNTIFS(AM24:AM86,"&gt;0",$J24:$J86,"=x"),COUNTIFS(AM24:AM86,"&gt;0",$K24:$K86,"=x"))</f>
        <v>0</v>
      </c>
      <c r="AB117" s="126"/>
      <c r="AC117" s="126"/>
      <c r="AD117" s="126"/>
      <c r="AE117" s="126"/>
      <c r="AF117" s="126"/>
      <c r="AG117" s="126"/>
      <c r="AH117" s="126"/>
      <c r="AI117" s="126"/>
      <c r="AJ117" s="126"/>
      <c r="AK117" s="126"/>
      <c r="AL117" s="126"/>
      <c r="AM117" s="126"/>
      <c r="AN117" s="126"/>
      <c r="AO117" s="105">
        <f>SUM(COUNTIFS(BA24:BA86,"&gt;0",$I24:$I86,"=x"),COUNTIFS(BA24:BA86,"&gt;0",$J24:$J86,"=x"),COUNTIFS(BA24:BA86,"&gt;0",$K24:$K86,"=x"))</f>
        <v>0</v>
      </c>
      <c r="AP117" s="126"/>
      <c r="AQ117" s="126"/>
      <c r="AR117" s="126"/>
      <c r="AS117" s="126"/>
      <c r="AT117" s="126"/>
      <c r="AU117" s="126"/>
      <c r="AV117" s="126"/>
      <c r="AW117" s="126"/>
      <c r="AX117" s="126"/>
      <c r="AY117" s="126"/>
      <c r="AZ117" s="126"/>
      <c r="BA117" s="126"/>
      <c r="BB117" s="126"/>
      <c r="BC117" s="105">
        <f>SUM(COUNTIFS(BO24:BO86,"&gt;0",$I24:$I86,"=x"),COUNTIFS(BO24:BO86,"&gt;0",$J24:$J86,"=x"),COUNTIFS(BO24:BO86,"&gt;0",$K24:$K86,"=x"))</f>
        <v>0</v>
      </c>
      <c r="BD117" s="126"/>
      <c r="BE117" s="126"/>
      <c r="BF117" s="126"/>
      <c r="BG117" s="126"/>
      <c r="BH117" s="126"/>
      <c r="BI117" s="126"/>
      <c r="BJ117" s="126"/>
      <c r="BK117" s="126"/>
      <c r="BL117" s="126"/>
      <c r="BM117" s="126"/>
      <c r="BN117" s="126"/>
      <c r="BO117" s="126"/>
      <c r="BP117" s="126"/>
      <c r="BQ117" s="105">
        <f>SUM(COUNTIFS(CC24:CC86,"&gt;0",$I24:$I86,"=x"),COUNTIFS(CC24:CC86,"&gt;0",$J24:$J86,"=x"),COUNTIFS(CC24:CC86,"&gt;0",$K24:$K86,"=x"))</f>
        <v>0</v>
      </c>
      <c r="BR117" s="126"/>
      <c r="BS117" s="126"/>
      <c r="BT117" s="126"/>
      <c r="BU117" s="126"/>
      <c r="BV117" s="126"/>
      <c r="BW117" s="126"/>
      <c r="BX117" s="126"/>
      <c r="BY117" s="126"/>
      <c r="BZ117" s="126"/>
      <c r="CA117" s="126"/>
      <c r="CB117" s="126"/>
      <c r="CC117" s="126"/>
    </row>
    <row r="118" spans="3:81" s="92" customFormat="1">
      <c r="C118" s="122"/>
      <c r="D118" s="122"/>
      <c r="E118" s="122"/>
      <c r="F118" s="123"/>
      <c r="G118" s="305"/>
      <c r="H118" s="129"/>
      <c r="I118" s="130"/>
      <c r="J118" s="117" t="s">
        <v>7</v>
      </c>
      <c r="K118" s="118"/>
      <c r="M118" s="107">
        <f>SUMIF($I24:$I86,"=x",Y24:Y86)  +  SUMIF($J24:$J86,"=x",Y24:Y86)  +  SUMIF($K24:$K86,"=x",Y24:Y86)</f>
        <v>0</v>
      </c>
      <c r="N118" s="126"/>
      <c r="O118" s="126"/>
      <c r="P118" s="126"/>
      <c r="Q118" s="126"/>
      <c r="R118" s="126"/>
      <c r="S118" s="126"/>
      <c r="T118" s="126"/>
      <c r="U118" s="126"/>
      <c r="V118" s="126"/>
      <c r="W118" s="126"/>
      <c r="X118" s="126"/>
      <c r="Y118" s="126"/>
      <c r="Z118" s="126"/>
      <c r="AA118" s="107">
        <f>SUMIF($I24:$I86,"=x",AM24:AM86)  +  SUMIF($J24:$J86,"=x",AM24:AM86)  +  SUMIF($K24:$K86,"=x",AM24:AM86)</f>
        <v>0</v>
      </c>
      <c r="AB118" s="126"/>
      <c r="AC118" s="126"/>
      <c r="AD118" s="126"/>
      <c r="AE118" s="126"/>
      <c r="AF118" s="126"/>
      <c r="AG118" s="126"/>
      <c r="AH118" s="126"/>
      <c r="AI118" s="126"/>
      <c r="AJ118" s="126"/>
      <c r="AK118" s="126"/>
      <c r="AL118" s="126"/>
      <c r="AM118" s="126"/>
      <c r="AN118" s="126"/>
      <c r="AO118" s="107">
        <f>SUMIF($I24:$I86,"=x",BA24:BA86)  +  SUMIF($J24:$J86,"=x",BA24:BA86)  +  SUMIF($K24:$K86,"=x",BA24:BA86)</f>
        <v>0</v>
      </c>
      <c r="AP118" s="126"/>
      <c r="AQ118" s="126"/>
      <c r="AR118" s="126"/>
      <c r="AS118" s="126"/>
      <c r="AT118" s="126"/>
      <c r="AU118" s="126"/>
      <c r="AV118" s="126"/>
      <c r="AW118" s="126"/>
      <c r="AX118" s="126"/>
      <c r="AY118" s="126"/>
      <c r="AZ118" s="126"/>
      <c r="BA118" s="126"/>
      <c r="BB118" s="126"/>
      <c r="BC118" s="107">
        <f>SUMIF($I24:$I86,"=x",BO24:BO86)  +  SUMIF($J24:$J86,"=x",BO24:BO86)  +  SUMIF($K24:$K86,"=x",BO24:BO86)</f>
        <v>0</v>
      </c>
      <c r="BD118" s="126"/>
      <c r="BE118" s="126"/>
      <c r="BF118" s="126"/>
      <c r="BG118" s="126"/>
      <c r="BH118" s="126"/>
      <c r="BI118" s="126"/>
      <c r="BJ118" s="126"/>
      <c r="BK118" s="126"/>
      <c r="BL118" s="126"/>
      <c r="BM118" s="126"/>
      <c r="BN118" s="126"/>
      <c r="BO118" s="126"/>
      <c r="BP118" s="126"/>
      <c r="BQ118" s="107">
        <f>SUMIF($I24:$I86,"=x",CC24:CC86)  +  SUMIF($J24:$J86,"=x",CC24:CC86)  +  SUMIF($K24:$K86,"=x",CC24:CC86)</f>
        <v>0</v>
      </c>
      <c r="BR118" s="126"/>
      <c r="BS118" s="126"/>
      <c r="BT118" s="126"/>
      <c r="BU118" s="126"/>
      <c r="BV118" s="126"/>
      <c r="BW118" s="126"/>
      <c r="BX118" s="126"/>
      <c r="BY118" s="126"/>
      <c r="BZ118" s="126"/>
      <c r="CA118" s="126"/>
      <c r="CB118" s="126"/>
      <c r="CC118" s="126"/>
    </row>
    <row r="119" spans="3:81" s="92" customFormat="1">
      <c r="C119" s="122"/>
      <c r="D119" s="122"/>
      <c r="E119" s="122"/>
      <c r="F119" s="123"/>
      <c r="G119" s="305"/>
      <c r="H119" s="311" t="s">
        <v>41</v>
      </c>
      <c r="I119" s="312"/>
      <c r="J119" s="117" t="s">
        <v>13</v>
      </c>
      <c r="K119" s="118"/>
      <c r="M119" s="105">
        <f>SUM(COUNTIFS(Y24:Y86,"&gt;0",$H24:$H86,"=x"),COUNTIFS(Y24:Y86,"&gt;0",$J24:$J86,"=x"),COUNTIFS(Y24:Y86,"&gt;0",$K24:$K86,"=x"))</f>
        <v>0</v>
      </c>
      <c r="N119" s="126"/>
      <c r="O119" s="126"/>
      <c r="P119" s="126"/>
      <c r="Q119" s="126"/>
      <c r="R119" s="126"/>
      <c r="S119" s="126"/>
      <c r="T119" s="126"/>
      <c r="U119" s="126"/>
      <c r="V119" s="126"/>
      <c r="W119" s="126"/>
      <c r="X119" s="126"/>
      <c r="Y119" s="126"/>
      <c r="Z119" s="126"/>
      <c r="AA119" s="105">
        <f>SUM(COUNTIFS(AM24:AM86,"&gt;0",$H24:$H86,"=x"),COUNTIFS(AM24:AM86,"&gt;0",$J24:$J86,"=x"),COUNTIFS(AM24:AM86,"&gt;0",$K24:$K86,"=x"))</f>
        <v>0</v>
      </c>
      <c r="AB119" s="126"/>
      <c r="AC119" s="126"/>
      <c r="AD119" s="126"/>
      <c r="AE119" s="126"/>
      <c r="AF119" s="126"/>
      <c r="AG119" s="126"/>
      <c r="AH119" s="126"/>
      <c r="AI119" s="126"/>
      <c r="AJ119" s="126"/>
      <c r="AK119" s="126"/>
      <c r="AL119" s="126"/>
      <c r="AM119" s="126"/>
      <c r="AN119" s="126"/>
      <c r="AO119" s="105">
        <f>SUM(COUNTIFS(BA24:BA86,"&gt;0",$H24:$H86,"=x"),COUNTIFS(BA24:BA86,"&gt;0",$J24:$J86,"=x"),COUNTIFS(BA24:BA86,"&gt;0",$K24:$K86,"=x"))</f>
        <v>0</v>
      </c>
      <c r="AP119" s="126"/>
      <c r="AQ119" s="126"/>
      <c r="AR119" s="126"/>
      <c r="AS119" s="126"/>
      <c r="AT119" s="126"/>
      <c r="AU119" s="126"/>
      <c r="AV119" s="126"/>
      <c r="AW119" s="126"/>
      <c r="AX119" s="126"/>
      <c r="AY119" s="126"/>
      <c r="AZ119" s="126"/>
      <c r="BA119" s="126"/>
      <c r="BB119" s="126"/>
      <c r="BC119" s="105">
        <f>SUM(COUNTIFS(BO24:BO86,"&gt;0",$H24:$H86,"=x"),COUNTIFS(BO24:BO86,"&gt;0",$J24:$J86,"=x"),COUNTIFS(BO24:BO86,"&gt;0",$K24:$K86,"=x"))</f>
        <v>0</v>
      </c>
      <c r="BD119" s="126"/>
      <c r="BE119" s="126"/>
      <c r="BF119" s="126"/>
      <c r="BG119" s="126"/>
      <c r="BH119" s="126"/>
      <c r="BI119" s="126"/>
      <c r="BJ119" s="126"/>
      <c r="BK119" s="126"/>
      <c r="BL119" s="126"/>
      <c r="BM119" s="126"/>
      <c r="BN119" s="126"/>
      <c r="BO119" s="126"/>
      <c r="BP119" s="126"/>
      <c r="BQ119" s="105">
        <f>SUM(COUNTIFS(CC24:CC86,"&gt;0",$H24:$H86,"=x"),COUNTIFS(CC24:CC86,"&gt;0",$J24:$J86,"=x"),COUNTIFS(CC24:CC86,"&gt;0",$K24:$K86,"=x"))</f>
        <v>0</v>
      </c>
      <c r="BR119" s="126"/>
      <c r="BS119" s="126"/>
      <c r="BT119" s="126"/>
      <c r="BU119" s="126"/>
      <c r="BV119" s="126"/>
      <c r="BW119" s="126"/>
      <c r="BX119" s="126"/>
      <c r="BY119" s="126"/>
      <c r="BZ119" s="126"/>
      <c r="CA119" s="126"/>
      <c r="CB119" s="126"/>
      <c r="CC119" s="126"/>
    </row>
    <row r="120" spans="3:81" s="92" customFormat="1">
      <c r="C120" s="122"/>
      <c r="D120" s="122"/>
      <c r="E120" s="122"/>
      <c r="F120" s="123"/>
      <c r="G120" s="305"/>
      <c r="H120" s="313"/>
      <c r="I120" s="314"/>
      <c r="J120" s="117" t="s">
        <v>7</v>
      </c>
      <c r="K120" s="118"/>
      <c r="M120" s="107">
        <f>SUMIF($H24:$H86,"=x",Y24:Y86)+SUMIF($J24:$J86,"=x",Y24:Y86)+SUMIF($K24:$K86,"=x",Y24:Y86)</f>
        <v>0</v>
      </c>
      <c r="N120" s="126"/>
      <c r="O120" s="126"/>
      <c r="P120" s="126"/>
      <c r="Q120" s="126"/>
      <c r="R120" s="126"/>
      <c r="S120" s="126"/>
      <c r="T120" s="126"/>
      <c r="U120" s="126"/>
      <c r="V120" s="126"/>
      <c r="W120" s="126"/>
      <c r="X120" s="126"/>
      <c r="Y120" s="126"/>
      <c r="Z120" s="126"/>
      <c r="AA120" s="107">
        <f>SUMIF($H24:$H86,"=x",AM24:AM86)+SUMIF($J24:$J86,"=x",AM24:AM86)+SUMIF($K24:$K86,"=x",AM24:AM86)</f>
        <v>0</v>
      </c>
      <c r="AB120" s="126"/>
      <c r="AC120" s="126"/>
      <c r="AD120" s="126"/>
      <c r="AE120" s="126"/>
      <c r="AF120" s="126"/>
      <c r="AG120" s="126"/>
      <c r="AH120" s="126"/>
      <c r="AI120" s="126"/>
      <c r="AJ120" s="126"/>
      <c r="AK120" s="126"/>
      <c r="AL120" s="126"/>
      <c r="AM120" s="126"/>
      <c r="AN120" s="126"/>
      <c r="AO120" s="107">
        <f>SUMIF($H24:$H86,"=x",BA24:BA86)+SUMIF($J24:$J86,"=x",BA24:BA86)+SUMIF($K24:$K86,"=x",BA24:BA86)</f>
        <v>0</v>
      </c>
      <c r="AP120" s="126"/>
      <c r="AQ120" s="126"/>
      <c r="AR120" s="126"/>
      <c r="AS120" s="126"/>
      <c r="AT120" s="126"/>
      <c r="AU120" s="126"/>
      <c r="AV120" s="126"/>
      <c r="AW120" s="126"/>
      <c r="AX120" s="126"/>
      <c r="AY120" s="126"/>
      <c r="AZ120" s="126"/>
      <c r="BA120" s="126"/>
      <c r="BB120" s="126"/>
      <c r="BC120" s="107">
        <f>SUMIF($H24:$H86,"=x",BO24:BO86)+SUMIF($J24:$J86,"=x",BO24:BO86)+SUMIF($K24:$K86,"=x",BO24:BO86)</f>
        <v>0</v>
      </c>
      <c r="BD120" s="126"/>
      <c r="BE120" s="126"/>
      <c r="BF120" s="126"/>
      <c r="BG120" s="126"/>
      <c r="BH120" s="126"/>
      <c r="BI120" s="126"/>
      <c r="BJ120" s="126"/>
      <c r="BK120" s="126"/>
      <c r="BL120" s="126"/>
      <c r="BM120" s="126"/>
      <c r="BN120" s="126"/>
      <c r="BO120" s="126"/>
      <c r="BP120" s="126"/>
      <c r="BQ120" s="107">
        <f>SUMIF($H24:$H86,"=x",CC24:CC86)+SUMIF($J24:$J86,"=x",CC24:CC86)+SUMIF($K24:$K86,"=x",CC24:CC86)</f>
        <v>0</v>
      </c>
      <c r="BR120" s="126"/>
      <c r="BS120" s="126"/>
      <c r="BT120" s="126"/>
      <c r="BU120" s="126"/>
      <c r="BV120" s="126"/>
      <c r="BW120" s="126"/>
      <c r="BX120" s="126"/>
      <c r="BY120" s="126"/>
      <c r="BZ120" s="126"/>
      <c r="CA120" s="126"/>
      <c r="CB120" s="126"/>
      <c r="CC120" s="126"/>
    </row>
    <row r="121" spans="3:81" s="92" customFormat="1">
      <c r="C121" s="122"/>
      <c r="D121" s="122"/>
      <c r="E121" s="122"/>
      <c r="F121" s="123"/>
      <c r="G121" s="305"/>
      <c r="H121" s="311" t="s">
        <v>31</v>
      </c>
      <c r="I121" s="312"/>
      <c r="J121" s="117" t="s">
        <v>13</v>
      </c>
      <c r="K121" s="118"/>
      <c r="M121" s="108">
        <f>COUNTIFS($K24:$K86,"=x",Y24:Y86,"&gt;0")</f>
        <v>0</v>
      </c>
      <c r="N121" s="126"/>
      <c r="O121" s="126"/>
      <c r="P121" s="126"/>
      <c r="Q121" s="126"/>
      <c r="R121" s="126"/>
      <c r="S121" s="126"/>
      <c r="T121" s="126"/>
      <c r="U121" s="126"/>
      <c r="V121" s="126"/>
      <c r="W121" s="126"/>
      <c r="X121" s="126"/>
      <c r="Y121" s="126"/>
      <c r="Z121" s="126"/>
      <c r="AA121" s="108">
        <f>COUNTIFS($K24:$K86,"=x",AM24:AM86,"&gt;0")</f>
        <v>0</v>
      </c>
      <c r="AB121" s="126"/>
      <c r="AC121" s="126"/>
      <c r="AD121" s="126"/>
      <c r="AE121" s="126"/>
      <c r="AF121" s="126"/>
      <c r="AG121" s="126"/>
      <c r="AH121" s="126"/>
      <c r="AI121" s="126"/>
      <c r="AJ121" s="126"/>
      <c r="AK121" s="126"/>
      <c r="AL121" s="126"/>
      <c r="AM121" s="126"/>
      <c r="AN121" s="126"/>
      <c r="AO121" s="108">
        <f>COUNTIFS($K24:$K86,"=x",BA24:BA86,"&gt;0")</f>
        <v>0</v>
      </c>
      <c r="AP121" s="126"/>
      <c r="AQ121" s="126"/>
      <c r="AR121" s="126"/>
      <c r="AS121" s="126"/>
      <c r="AT121" s="126"/>
      <c r="AU121" s="126"/>
      <c r="AV121" s="126"/>
      <c r="AW121" s="126"/>
      <c r="AX121" s="126"/>
      <c r="AY121" s="126"/>
      <c r="AZ121" s="126"/>
      <c r="BA121" s="126"/>
      <c r="BB121" s="126"/>
      <c r="BC121" s="108">
        <f>COUNTIFS($K24:$K86,"=x",BO24:BO86,"&gt;0")</f>
        <v>0</v>
      </c>
      <c r="BD121" s="126"/>
      <c r="BE121" s="126"/>
      <c r="BF121" s="126"/>
      <c r="BG121" s="126"/>
      <c r="BH121" s="126"/>
      <c r="BI121" s="126"/>
      <c r="BJ121" s="126"/>
      <c r="BK121" s="126"/>
      <c r="BL121" s="126"/>
      <c r="BM121" s="126"/>
      <c r="BN121" s="126"/>
      <c r="BO121" s="126"/>
      <c r="BP121" s="126"/>
      <c r="BQ121" s="108">
        <f>COUNTIFS($K24:$K86,"=x",CC24:CC86,"&gt;0")</f>
        <v>0</v>
      </c>
      <c r="BR121" s="126"/>
      <c r="BS121" s="126"/>
      <c r="BT121" s="126"/>
      <c r="BU121" s="126"/>
      <c r="BV121" s="126"/>
      <c r="BW121" s="126"/>
      <c r="BX121" s="126"/>
      <c r="BY121" s="126"/>
      <c r="BZ121" s="126"/>
      <c r="CA121" s="126"/>
      <c r="CB121" s="126"/>
      <c r="CC121" s="126"/>
    </row>
    <row r="122" spans="3:81" s="92" customFormat="1">
      <c r="C122" s="122"/>
      <c r="D122" s="122"/>
      <c r="E122" s="122"/>
      <c r="F122" s="123"/>
      <c r="G122" s="305"/>
      <c r="H122" s="313"/>
      <c r="I122" s="314"/>
      <c r="J122" s="117" t="s">
        <v>7</v>
      </c>
      <c r="K122" s="118"/>
      <c r="L122" s="83"/>
      <c r="M122" s="107">
        <f>SUMIF($K24:$K86,"=x",Y24:Y86)</f>
        <v>0</v>
      </c>
      <c r="N122" s="126"/>
      <c r="O122" s="126"/>
      <c r="P122" s="126"/>
      <c r="Q122" s="126"/>
      <c r="R122" s="126"/>
      <c r="S122" s="126"/>
      <c r="T122" s="126"/>
      <c r="U122" s="126"/>
      <c r="V122" s="126"/>
      <c r="W122" s="126"/>
      <c r="X122" s="126"/>
      <c r="Y122" s="126"/>
      <c r="Z122" s="126"/>
      <c r="AA122" s="107">
        <f>SUMIF($K24:$K86,"=x",AM24:AM86)</f>
        <v>0</v>
      </c>
      <c r="AB122" s="126"/>
      <c r="AC122" s="126"/>
      <c r="AD122" s="126"/>
      <c r="AE122" s="126"/>
      <c r="AF122" s="126"/>
      <c r="AG122" s="126"/>
      <c r="AH122" s="126"/>
      <c r="AI122" s="126"/>
      <c r="AJ122" s="126"/>
      <c r="AK122" s="126"/>
      <c r="AL122" s="126"/>
      <c r="AM122" s="126"/>
      <c r="AN122" s="126"/>
      <c r="AO122" s="107">
        <f>SUMIF($K24:$K86,"=x",BA24:BA86)</f>
        <v>0</v>
      </c>
      <c r="AP122" s="126"/>
      <c r="AQ122" s="126"/>
      <c r="AR122" s="126"/>
      <c r="AS122" s="126"/>
      <c r="AT122" s="126"/>
      <c r="AU122" s="126"/>
      <c r="AV122" s="126"/>
      <c r="AW122" s="126"/>
      <c r="AX122" s="126"/>
      <c r="AY122" s="126"/>
      <c r="AZ122" s="126"/>
      <c r="BA122" s="126"/>
      <c r="BB122" s="126"/>
      <c r="BC122" s="107">
        <f>SUMIF($K24:$K86,"=x",BO24:BO86)</f>
        <v>0</v>
      </c>
      <c r="BD122" s="126"/>
      <c r="BE122" s="126"/>
      <c r="BF122" s="126"/>
      <c r="BG122" s="126"/>
      <c r="BH122" s="126"/>
      <c r="BI122" s="126"/>
      <c r="BJ122" s="126"/>
      <c r="BK122" s="126"/>
      <c r="BL122" s="126"/>
      <c r="BM122" s="126"/>
      <c r="BN122" s="126"/>
      <c r="BO122" s="126"/>
      <c r="BP122" s="126"/>
      <c r="BQ122" s="107">
        <f>SUMIF($K24:$K86,"=x",CC24:CC86)</f>
        <v>0</v>
      </c>
      <c r="BR122" s="126"/>
      <c r="BS122" s="126"/>
      <c r="BT122" s="126"/>
      <c r="BU122" s="126"/>
      <c r="BV122" s="126"/>
      <c r="BW122" s="126"/>
      <c r="BX122" s="126"/>
      <c r="BY122" s="126"/>
      <c r="BZ122" s="126"/>
      <c r="CA122" s="126"/>
      <c r="CB122" s="126"/>
      <c r="CC122" s="126"/>
    </row>
    <row r="123" spans="3:81" s="92" customFormat="1">
      <c r="C123" s="122"/>
      <c r="D123" s="122"/>
      <c r="E123" s="122"/>
      <c r="F123" s="123"/>
      <c r="G123" s="305"/>
      <c r="H123" s="315" t="s">
        <v>164</v>
      </c>
      <c r="I123" s="316"/>
      <c r="J123" s="117" t="s">
        <v>13</v>
      </c>
      <c r="K123" s="118"/>
      <c r="M123" s="108">
        <f>COUNTIFS($F24:$F86,"=F",Y24:Y86,"&gt;0")</f>
        <v>0</v>
      </c>
      <c r="N123" s="126"/>
      <c r="O123" s="126"/>
      <c r="P123" s="126"/>
      <c r="Q123" s="126"/>
      <c r="R123" s="126"/>
      <c r="S123" s="126"/>
      <c r="T123" s="126"/>
      <c r="U123" s="126"/>
      <c r="V123" s="126"/>
      <c r="W123" s="126"/>
      <c r="X123" s="126"/>
      <c r="Y123" s="126"/>
      <c r="Z123" s="126"/>
      <c r="AA123" s="108">
        <f>COUNTIFS($F24:$F86,"=F",AM24:AM86,"&gt;0")</f>
        <v>0</v>
      </c>
      <c r="AB123" s="126"/>
      <c r="AC123" s="126"/>
      <c r="AD123" s="126"/>
      <c r="AE123" s="126"/>
      <c r="AF123" s="126"/>
      <c r="AG123" s="126"/>
      <c r="AH123" s="126"/>
      <c r="AI123" s="126"/>
      <c r="AJ123" s="126"/>
      <c r="AK123" s="126"/>
      <c r="AL123" s="126"/>
      <c r="AM123" s="126"/>
      <c r="AN123" s="126"/>
      <c r="AO123" s="108">
        <f>COUNTIFS($F24:$F86,"=F",BA24:BA86,"&gt;0")</f>
        <v>0</v>
      </c>
      <c r="AP123" s="126"/>
      <c r="AQ123" s="126"/>
      <c r="AR123" s="126"/>
      <c r="AS123" s="126"/>
      <c r="AT123" s="126"/>
      <c r="AU123" s="126"/>
      <c r="AV123" s="126"/>
      <c r="AW123" s="126"/>
      <c r="AX123" s="126"/>
      <c r="AY123" s="126"/>
      <c r="AZ123" s="126"/>
      <c r="BA123" s="126"/>
      <c r="BB123" s="126"/>
      <c r="BC123" s="108">
        <f>COUNTIFS($F24:$F86,"=F",BO24:BO86,"&gt;0")</f>
        <v>0</v>
      </c>
      <c r="BD123" s="126"/>
      <c r="BE123" s="126"/>
      <c r="BF123" s="126"/>
      <c r="BG123" s="126"/>
      <c r="BH123" s="126"/>
      <c r="BI123" s="126"/>
      <c r="BJ123" s="126"/>
      <c r="BK123" s="126"/>
      <c r="BL123" s="126"/>
      <c r="BM123" s="126"/>
      <c r="BN123" s="126"/>
      <c r="BO123" s="126"/>
      <c r="BP123" s="126"/>
      <c r="BQ123" s="108">
        <f>COUNTIFS($F24:$F86,"=F",CC24:CC86,"&gt;0")</f>
        <v>0</v>
      </c>
      <c r="BR123" s="126"/>
      <c r="BS123" s="126"/>
      <c r="BT123" s="126"/>
      <c r="BU123" s="126"/>
      <c r="BV123" s="126"/>
      <c r="BW123" s="126"/>
      <c r="BX123" s="126"/>
      <c r="BY123" s="126"/>
      <c r="BZ123" s="126"/>
      <c r="CA123" s="126"/>
      <c r="CB123" s="126"/>
      <c r="CC123" s="126"/>
    </row>
    <row r="124" spans="3:81" s="92" customFormat="1">
      <c r="C124" s="122"/>
      <c r="D124" s="122"/>
      <c r="E124" s="122"/>
      <c r="F124" s="123"/>
      <c r="G124" s="306"/>
      <c r="H124" s="317"/>
      <c r="I124" s="318"/>
      <c r="J124" s="117" t="s">
        <v>7</v>
      </c>
      <c r="K124" s="118"/>
      <c r="M124" s="110">
        <f>SUMIF($F24:$F86,"=F",Y24:Y86)</f>
        <v>0</v>
      </c>
      <c r="N124" s="126"/>
      <c r="O124" s="126"/>
      <c r="P124" s="126"/>
      <c r="Q124" s="126"/>
      <c r="R124" s="126"/>
      <c r="S124" s="126"/>
      <c r="T124" s="126"/>
      <c r="U124" s="126"/>
      <c r="V124" s="126"/>
      <c r="W124" s="126"/>
      <c r="X124" s="126"/>
      <c r="Y124" s="126"/>
      <c r="Z124" s="126"/>
      <c r="AA124" s="110">
        <f>SUMIF($F24:$F86,"=F",AM24:AM86)</f>
        <v>0</v>
      </c>
      <c r="AB124" s="126"/>
      <c r="AC124" s="126"/>
      <c r="AD124" s="126"/>
      <c r="AE124" s="126"/>
      <c r="AF124" s="126"/>
      <c r="AG124" s="126"/>
      <c r="AH124" s="126"/>
      <c r="AI124" s="126"/>
      <c r="AJ124" s="126"/>
      <c r="AK124" s="126"/>
      <c r="AL124" s="126"/>
      <c r="AM124" s="126"/>
      <c r="AN124" s="126"/>
      <c r="AO124" s="110">
        <f>SUMIF($F24:$F86,"=F",BA24:BA86)</f>
        <v>0</v>
      </c>
      <c r="AP124" s="126"/>
      <c r="AQ124" s="126"/>
      <c r="AR124" s="126"/>
      <c r="AS124" s="126"/>
      <c r="AT124" s="126"/>
      <c r="AU124" s="126"/>
      <c r="AV124" s="126"/>
      <c r="AW124" s="126"/>
      <c r="AX124" s="126"/>
      <c r="AY124" s="126"/>
      <c r="AZ124" s="126"/>
      <c r="BA124" s="126"/>
      <c r="BB124" s="126"/>
      <c r="BC124" s="110">
        <f>SUMIF($F24:$F86,"=F",BO24:BO86)</f>
        <v>0</v>
      </c>
      <c r="BD124" s="126"/>
      <c r="BE124" s="126"/>
      <c r="BF124" s="126"/>
      <c r="BG124" s="126"/>
      <c r="BH124" s="126"/>
      <c r="BI124" s="126"/>
      <c r="BJ124" s="126"/>
      <c r="BK124" s="126"/>
      <c r="BL124" s="126"/>
      <c r="BM124" s="126"/>
      <c r="BN124" s="126"/>
      <c r="BO124" s="126"/>
      <c r="BP124" s="126"/>
      <c r="BQ124" s="110">
        <f>SUMIF($F24:$F86,"=F",CC24:CC86)</f>
        <v>0</v>
      </c>
      <c r="BR124" s="126"/>
      <c r="BS124" s="126"/>
      <c r="BT124" s="126"/>
      <c r="BU124" s="126"/>
      <c r="BV124" s="126"/>
      <c r="BW124" s="126"/>
      <c r="BX124" s="126"/>
      <c r="BY124" s="126"/>
      <c r="BZ124" s="126"/>
      <c r="CA124" s="126"/>
      <c r="CB124" s="126"/>
      <c r="CC124" s="126"/>
    </row>
    <row r="125" spans="3:81" s="92" customFormat="1">
      <c r="C125" s="122"/>
      <c r="D125" s="122"/>
      <c r="E125" s="122"/>
      <c r="F125" s="123"/>
      <c r="G125" s="124"/>
      <c r="H125" s="104"/>
      <c r="I125" s="104"/>
      <c r="J125" s="125"/>
      <c r="K125" s="125"/>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row>
    <row r="126" spans="3:81" s="92" customFormat="1">
      <c r="C126" s="122"/>
      <c r="D126" s="122"/>
      <c r="E126" s="122"/>
      <c r="F126" s="123"/>
      <c r="G126" s="310" t="s">
        <v>71</v>
      </c>
      <c r="H126" s="310"/>
      <c r="I126" s="310"/>
      <c r="J126" s="310"/>
      <c r="K126" s="310"/>
      <c r="M126" s="259" t="s">
        <v>71</v>
      </c>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row>
    <row r="127" spans="3:81" s="92" customFormat="1">
      <c r="C127" s="122"/>
      <c r="D127" s="122"/>
      <c r="E127" s="122"/>
      <c r="F127" s="123"/>
      <c r="G127" s="304" t="s">
        <v>1</v>
      </c>
      <c r="H127" s="311" t="s">
        <v>36</v>
      </c>
      <c r="I127" s="312"/>
      <c r="J127" s="117" t="s">
        <v>13</v>
      </c>
      <c r="K127" s="118"/>
      <c r="M127" s="105">
        <f t="shared" ref="M127:M136" si="52">BQ115</f>
        <v>0</v>
      </c>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row>
    <row r="128" spans="3:81" s="92" customFormat="1">
      <c r="C128" s="122"/>
      <c r="D128" s="122"/>
      <c r="E128" s="122"/>
      <c r="F128" s="123"/>
      <c r="G128" s="305"/>
      <c r="H128" s="313"/>
      <c r="I128" s="314"/>
      <c r="J128" s="117" t="s">
        <v>7</v>
      </c>
      <c r="K128" s="118"/>
      <c r="M128" s="107">
        <f t="shared" si="52"/>
        <v>0</v>
      </c>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row>
    <row r="129" spans="3:81" s="92" customFormat="1">
      <c r="C129" s="122"/>
      <c r="D129" s="122"/>
      <c r="E129" s="122"/>
      <c r="F129" s="123"/>
      <c r="G129" s="305"/>
      <c r="H129" s="311" t="s">
        <v>40</v>
      </c>
      <c r="I129" s="312"/>
      <c r="J129" s="117" t="s">
        <v>13</v>
      </c>
      <c r="K129" s="118"/>
      <c r="M129" s="105">
        <f t="shared" si="52"/>
        <v>0</v>
      </c>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row>
    <row r="130" spans="3:81" s="92" customFormat="1">
      <c r="C130" s="122"/>
      <c r="D130" s="122"/>
      <c r="E130" s="122"/>
      <c r="F130" s="123"/>
      <c r="G130" s="305"/>
      <c r="H130" s="313"/>
      <c r="I130" s="314"/>
      <c r="J130" s="117" t="s">
        <v>7</v>
      </c>
      <c r="K130" s="118"/>
      <c r="M130" s="107">
        <f t="shared" si="52"/>
        <v>0</v>
      </c>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c r="AZ130" s="126"/>
      <c r="BA130" s="126"/>
      <c r="BB130" s="126"/>
      <c r="BC130" s="126"/>
      <c r="BD130" s="126"/>
      <c r="BE130" s="126"/>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row>
    <row r="131" spans="3:81" s="92" customFormat="1">
      <c r="C131" s="122"/>
      <c r="D131" s="122"/>
      <c r="E131" s="122"/>
      <c r="F131" s="123"/>
      <c r="G131" s="305"/>
      <c r="H131" s="311" t="s">
        <v>41</v>
      </c>
      <c r="I131" s="312"/>
      <c r="J131" s="117" t="s">
        <v>13</v>
      </c>
      <c r="K131" s="118"/>
      <c r="M131" s="105">
        <f t="shared" si="52"/>
        <v>0</v>
      </c>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row>
    <row r="132" spans="3:81" s="92" customFormat="1">
      <c r="C132" s="122"/>
      <c r="D132" s="122"/>
      <c r="E132" s="122"/>
      <c r="F132" s="123"/>
      <c r="G132" s="305"/>
      <c r="H132" s="313"/>
      <c r="I132" s="314"/>
      <c r="J132" s="117" t="s">
        <v>7</v>
      </c>
      <c r="K132" s="118"/>
      <c r="M132" s="107">
        <f t="shared" si="52"/>
        <v>0</v>
      </c>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c r="AZ132" s="126"/>
      <c r="BA132" s="126"/>
      <c r="BB132" s="126"/>
      <c r="BC132" s="126"/>
      <c r="BD132" s="126"/>
      <c r="BE132" s="126"/>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row>
    <row r="133" spans="3:81" s="92" customFormat="1">
      <c r="C133" s="122"/>
      <c r="D133" s="122"/>
      <c r="E133" s="122"/>
      <c r="F133" s="123"/>
      <c r="G133" s="305"/>
      <c r="H133" s="311" t="s">
        <v>31</v>
      </c>
      <c r="I133" s="312"/>
      <c r="J133" s="117" t="s">
        <v>13</v>
      </c>
      <c r="K133" s="118"/>
      <c r="M133" s="108">
        <f t="shared" si="52"/>
        <v>0</v>
      </c>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row>
    <row r="134" spans="3:81" s="92" customFormat="1">
      <c r="C134" s="122"/>
      <c r="D134" s="122"/>
      <c r="E134" s="122"/>
      <c r="F134" s="123"/>
      <c r="G134" s="305"/>
      <c r="H134" s="313"/>
      <c r="I134" s="314"/>
      <c r="J134" s="117" t="s">
        <v>7</v>
      </c>
      <c r="K134" s="118"/>
      <c r="M134" s="107">
        <f t="shared" si="52"/>
        <v>0</v>
      </c>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A134" s="126"/>
      <c r="BB134" s="126"/>
      <c r="BC134" s="126"/>
      <c r="BD134" s="126"/>
      <c r="BE134" s="126"/>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row>
    <row r="135" spans="3:81" s="92" customFormat="1">
      <c r="C135" s="122"/>
      <c r="D135" s="122"/>
      <c r="E135" s="122"/>
      <c r="F135" s="123"/>
      <c r="G135" s="305"/>
      <c r="H135" s="315" t="s">
        <v>164</v>
      </c>
      <c r="I135" s="316"/>
      <c r="J135" s="117" t="s">
        <v>13</v>
      </c>
      <c r="K135" s="118"/>
      <c r="M135" s="108">
        <f t="shared" si="52"/>
        <v>0</v>
      </c>
      <c r="N135" s="109"/>
      <c r="O135" s="109"/>
      <c r="P135" s="109"/>
      <c r="Q135" s="109"/>
      <c r="R135" s="109"/>
      <c r="S135" s="109"/>
      <c r="T135" s="109"/>
      <c r="U135" s="109"/>
      <c r="V135" s="109"/>
      <c r="W135" s="109"/>
      <c r="X135" s="109"/>
      <c r="Y135" s="109"/>
      <c r="Z135" s="109"/>
      <c r="AA135" s="126"/>
      <c r="AB135" s="109"/>
      <c r="AC135" s="109"/>
      <c r="AD135" s="109"/>
      <c r="AE135" s="109"/>
      <c r="AF135" s="109"/>
      <c r="AG135" s="109"/>
      <c r="AH135" s="109"/>
      <c r="AI135" s="109"/>
      <c r="AJ135" s="109"/>
      <c r="AK135" s="109"/>
      <c r="AL135" s="109"/>
      <c r="AM135" s="109"/>
      <c r="AN135" s="109"/>
      <c r="AO135" s="126"/>
      <c r="AP135" s="109"/>
      <c r="AQ135" s="109"/>
      <c r="AR135" s="109"/>
      <c r="AS135" s="109"/>
      <c r="AT135" s="109"/>
      <c r="AU135" s="109"/>
      <c r="AV135" s="109"/>
      <c r="AW135" s="109"/>
      <c r="AX135" s="109"/>
      <c r="AY135" s="109"/>
      <c r="AZ135" s="109"/>
      <c r="BA135" s="109"/>
      <c r="BB135" s="119"/>
      <c r="BC135" s="126"/>
      <c r="BD135" s="109"/>
      <c r="BE135" s="109"/>
      <c r="BF135" s="109"/>
      <c r="BG135" s="109"/>
      <c r="BH135" s="109"/>
      <c r="BI135" s="109"/>
      <c r="BJ135" s="109"/>
      <c r="BK135" s="109"/>
      <c r="BL135" s="109"/>
      <c r="BM135" s="109"/>
      <c r="BN135" s="109"/>
      <c r="BO135" s="109"/>
      <c r="BP135" s="120"/>
      <c r="BQ135" s="126"/>
      <c r="BR135" s="109"/>
      <c r="BS135" s="109"/>
      <c r="BT135" s="109"/>
      <c r="BU135" s="109"/>
      <c r="BV135" s="109"/>
      <c r="BW135" s="109"/>
      <c r="BX135" s="109"/>
      <c r="BY135" s="109"/>
      <c r="BZ135" s="109"/>
      <c r="CA135" s="109"/>
      <c r="CB135" s="109"/>
      <c r="CC135" s="109"/>
    </row>
    <row r="136" spans="3:81" s="92" customFormat="1">
      <c r="F136" s="123"/>
      <c r="G136" s="306"/>
      <c r="H136" s="317"/>
      <c r="I136" s="318"/>
      <c r="J136" s="117" t="s">
        <v>7</v>
      </c>
      <c r="K136" s="118"/>
      <c r="M136" s="110">
        <f t="shared" si="52"/>
        <v>0</v>
      </c>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19"/>
      <c r="BC136" s="109"/>
      <c r="BD136" s="109"/>
      <c r="BE136" s="109"/>
      <c r="BF136" s="109"/>
      <c r="BG136" s="109"/>
      <c r="BH136" s="109"/>
      <c r="BI136" s="109"/>
      <c r="BJ136" s="109"/>
      <c r="BK136" s="109"/>
      <c r="BL136" s="109"/>
      <c r="BM136" s="109"/>
      <c r="BN136" s="109"/>
      <c r="BO136" s="109"/>
      <c r="BP136" s="120"/>
      <c r="BQ136" s="109"/>
      <c r="BR136" s="109"/>
      <c r="BS136" s="109"/>
      <c r="BT136" s="109"/>
      <c r="BU136" s="109"/>
      <c r="BV136" s="109"/>
      <c r="BW136" s="109"/>
      <c r="BX136" s="109"/>
      <c r="BY136" s="109"/>
      <c r="BZ136" s="109"/>
      <c r="CA136" s="109"/>
      <c r="CB136" s="109"/>
      <c r="CC136" s="109"/>
    </row>
    <row r="137" spans="3:81">
      <c r="F137" s="141"/>
      <c r="G137" s="142"/>
      <c r="H137" s="142"/>
      <c r="M137" s="143"/>
      <c r="N137" s="143"/>
      <c r="O137" s="143"/>
      <c r="P137" s="143"/>
      <c r="Q137" s="143"/>
      <c r="R137" s="143"/>
      <c r="S137" s="143"/>
      <c r="T137" s="143"/>
      <c r="U137" s="143"/>
      <c r="V137" s="143"/>
      <c r="W137" s="143"/>
      <c r="X137" s="143"/>
      <c r="Y137" s="143"/>
      <c r="Z137" s="144"/>
      <c r="AA137" s="143"/>
      <c r="AB137" s="143"/>
      <c r="AC137" s="143"/>
      <c r="AD137" s="143"/>
      <c r="AE137" s="143"/>
      <c r="AF137" s="143"/>
      <c r="AG137" s="143"/>
      <c r="AH137" s="143"/>
      <c r="AI137" s="143"/>
      <c r="AJ137" s="143"/>
      <c r="AK137" s="143"/>
      <c r="AL137" s="143"/>
      <c r="AM137" s="143"/>
      <c r="AN137" s="144"/>
      <c r="AO137" s="143"/>
      <c r="AP137" s="143"/>
      <c r="AQ137" s="143"/>
      <c r="AR137" s="143"/>
      <c r="AS137" s="143"/>
      <c r="AT137" s="143"/>
      <c r="AU137" s="143"/>
      <c r="AV137" s="143"/>
      <c r="AW137" s="143"/>
      <c r="AX137" s="143"/>
      <c r="AY137" s="143"/>
      <c r="AZ137" s="143"/>
      <c r="BA137" s="143"/>
      <c r="BB137" s="144"/>
      <c r="BC137" s="143"/>
      <c r="BD137" s="143"/>
      <c r="BE137" s="143"/>
      <c r="BF137" s="143"/>
      <c r="BG137" s="143"/>
      <c r="BH137" s="143"/>
      <c r="BI137" s="143"/>
      <c r="BJ137" s="143"/>
      <c r="BK137" s="143"/>
      <c r="BL137" s="143"/>
      <c r="BM137" s="143"/>
      <c r="BN137" s="143"/>
      <c r="BO137" s="143"/>
      <c r="BP137" s="144"/>
      <c r="BQ137" s="143"/>
      <c r="BR137" s="143"/>
      <c r="BS137" s="143"/>
      <c r="BT137" s="143"/>
      <c r="BU137" s="143"/>
      <c r="BV137" s="143"/>
      <c r="BW137" s="143"/>
      <c r="BX137" s="143"/>
      <c r="BY137" s="143"/>
      <c r="BZ137" s="143"/>
      <c r="CA137" s="143"/>
      <c r="CB137" s="143"/>
      <c r="CC137" s="143"/>
    </row>
    <row r="138" spans="3:81">
      <c r="F138" s="141"/>
      <c r="M138" s="143"/>
      <c r="N138" s="143"/>
      <c r="O138" s="143"/>
      <c r="P138" s="143"/>
      <c r="Q138" s="143"/>
      <c r="R138" s="143"/>
      <c r="S138" s="143"/>
      <c r="T138" s="143"/>
      <c r="U138" s="143"/>
      <c r="V138" s="143"/>
      <c r="W138" s="143"/>
      <c r="X138" s="143"/>
      <c r="Y138" s="143"/>
      <c r="Z138" s="144"/>
      <c r="AA138" s="143"/>
      <c r="AB138" s="143"/>
      <c r="AC138" s="143"/>
      <c r="AD138" s="143"/>
      <c r="AE138" s="143"/>
      <c r="AF138" s="143"/>
      <c r="AG138" s="143"/>
      <c r="AH138" s="143"/>
      <c r="AI138" s="143"/>
      <c r="AJ138" s="143"/>
      <c r="AK138" s="143"/>
      <c r="AL138" s="143"/>
      <c r="AM138" s="143"/>
      <c r="AN138" s="144"/>
      <c r="AO138" s="143"/>
      <c r="AP138" s="143"/>
      <c r="AQ138" s="143"/>
      <c r="AR138" s="143"/>
      <c r="AS138" s="143"/>
      <c r="AT138" s="143"/>
      <c r="AU138" s="143"/>
      <c r="AV138" s="143"/>
      <c r="AW138" s="143"/>
      <c r="AX138" s="143"/>
      <c r="AY138" s="143"/>
      <c r="AZ138" s="143"/>
      <c r="BA138" s="143"/>
      <c r="BB138" s="144"/>
      <c r="BC138" s="143"/>
      <c r="BD138" s="143"/>
      <c r="BE138" s="143"/>
      <c r="BF138" s="143"/>
      <c r="BG138" s="143"/>
      <c r="BH138" s="143"/>
      <c r="BI138" s="143"/>
      <c r="BJ138" s="143"/>
      <c r="BK138" s="143"/>
      <c r="BL138" s="143"/>
      <c r="BM138" s="143"/>
      <c r="BN138" s="143"/>
      <c r="BO138" s="143"/>
      <c r="BP138" s="144"/>
      <c r="BQ138" s="143"/>
      <c r="BR138" s="143"/>
      <c r="BS138" s="143"/>
      <c r="BT138" s="143"/>
      <c r="BU138" s="143"/>
      <c r="BV138" s="143"/>
      <c r="BW138" s="143"/>
      <c r="BX138" s="143"/>
      <c r="BY138" s="143"/>
      <c r="BZ138" s="143"/>
      <c r="CA138" s="143"/>
      <c r="CB138" s="143"/>
      <c r="CC138" s="143"/>
    </row>
    <row r="139" spans="3:81">
      <c r="F139" s="141"/>
      <c r="M139" s="143"/>
      <c r="N139" s="143"/>
      <c r="O139" s="143"/>
      <c r="P139" s="143"/>
      <c r="Q139" s="143"/>
      <c r="R139" s="143"/>
      <c r="S139" s="143"/>
      <c r="T139" s="143"/>
      <c r="U139" s="143"/>
      <c r="V139" s="143"/>
      <c r="W139" s="143"/>
      <c r="X139" s="143"/>
      <c r="Y139" s="143"/>
      <c r="Z139" s="144"/>
      <c r="AA139" s="143"/>
      <c r="AB139" s="143"/>
      <c r="AC139" s="143"/>
      <c r="AD139" s="143"/>
      <c r="AE139" s="143"/>
      <c r="AF139" s="143"/>
      <c r="AG139" s="143"/>
      <c r="AH139" s="143"/>
      <c r="AI139" s="143"/>
      <c r="AJ139" s="143"/>
      <c r="AK139" s="143"/>
      <c r="AL139" s="143"/>
      <c r="AM139" s="143"/>
      <c r="AN139" s="144"/>
      <c r="AO139" s="143"/>
      <c r="AP139" s="143"/>
      <c r="AQ139" s="143"/>
      <c r="AR139" s="143"/>
      <c r="AS139" s="143"/>
      <c r="AT139" s="143"/>
      <c r="AU139" s="143"/>
      <c r="AV139" s="143"/>
      <c r="AW139" s="143"/>
      <c r="AX139" s="143"/>
      <c r="AY139" s="143"/>
      <c r="AZ139" s="143"/>
      <c r="BA139" s="143"/>
      <c r="BB139" s="144"/>
      <c r="BC139" s="143"/>
      <c r="BD139" s="143"/>
      <c r="BE139" s="143"/>
      <c r="BF139" s="143"/>
      <c r="BG139" s="143"/>
      <c r="BH139" s="143"/>
      <c r="BI139" s="143"/>
      <c r="BJ139" s="143"/>
      <c r="BK139" s="143"/>
      <c r="BL139" s="143"/>
      <c r="BM139" s="143"/>
      <c r="BN139" s="143"/>
      <c r="BO139" s="143"/>
      <c r="BP139" s="144"/>
      <c r="BQ139" s="143"/>
      <c r="BR139" s="143"/>
      <c r="BS139" s="143"/>
      <c r="BT139" s="143"/>
      <c r="BU139" s="143"/>
      <c r="BV139" s="143"/>
      <c r="BW139" s="143"/>
      <c r="BX139" s="143"/>
      <c r="BY139" s="143"/>
      <c r="BZ139" s="143"/>
      <c r="CA139" s="143"/>
      <c r="CB139" s="143"/>
      <c r="CC139" s="143"/>
    </row>
    <row r="140" spans="3:81">
      <c r="F140" s="54"/>
      <c r="G140" s="47"/>
      <c r="H140" s="47"/>
      <c r="M140" s="143"/>
      <c r="N140" s="143"/>
      <c r="O140" s="143"/>
      <c r="P140" s="143"/>
      <c r="Q140" s="143"/>
      <c r="R140" s="143"/>
      <c r="S140" s="143"/>
      <c r="T140" s="143"/>
      <c r="U140" s="143"/>
      <c r="V140" s="143"/>
      <c r="W140" s="143"/>
      <c r="X140" s="143"/>
      <c r="Y140" s="143"/>
      <c r="Z140" s="144"/>
      <c r="AA140" s="143"/>
      <c r="AB140" s="143"/>
      <c r="AC140" s="143"/>
      <c r="AD140" s="143"/>
      <c r="AE140" s="143"/>
      <c r="AF140" s="143"/>
      <c r="AG140" s="143"/>
      <c r="AH140" s="143"/>
      <c r="AI140" s="143"/>
      <c r="AJ140" s="143"/>
      <c r="AK140" s="143"/>
      <c r="AL140" s="143"/>
      <c r="AM140" s="143"/>
      <c r="AN140" s="144"/>
      <c r="AO140" s="143"/>
      <c r="AP140" s="143"/>
      <c r="AQ140" s="143"/>
      <c r="AR140" s="143"/>
      <c r="AS140" s="143"/>
      <c r="AT140" s="143"/>
      <c r="AU140" s="143"/>
      <c r="AV140" s="143"/>
      <c r="AW140" s="143"/>
      <c r="AX140" s="143"/>
      <c r="AY140" s="143"/>
      <c r="AZ140" s="143"/>
      <c r="BA140" s="143"/>
      <c r="BB140" s="144"/>
      <c r="BC140" s="143"/>
      <c r="BD140" s="143"/>
      <c r="BE140" s="143"/>
      <c r="BF140" s="143"/>
      <c r="BG140" s="143"/>
      <c r="BH140" s="143"/>
      <c r="BI140" s="143"/>
      <c r="BJ140" s="143"/>
      <c r="BK140" s="143"/>
      <c r="BL140" s="143"/>
      <c r="BM140" s="143"/>
      <c r="BN140" s="143"/>
      <c r="BO140" s="143"/>
      <c r="BP140" s="144"/>
      <c r="BQ140" s="143"/>
      <c r="BR140" s="143"/>
      <c r="BS140" s="143"/>
      <c r="BT140" s="143"/>
      <c r="BU140" s="143"/>
      <c r="BV140" s="143"/>
      <c r="BW140" s="143"/>
      <c r="BX140" s="143"/>
      <c r="BY140" s="143"/>
      <c r="BZ140" s="143"/>
      <c r="CA140" s="143"/>
      <c r="CB140" s="143"/>
      <c r="CC140" s="143"/>
    </row>
    <row r="141" spans="3:81">
      <c r="C141" s="53"/>
      <c r="D141" s="53"/>
      <c r="E141" s="53"/>
      <c r="F141" s="54"/>
      <c r="G141" s="47"/>
      <c r="H141" s="47"/>
      <c r="M141" s="143"/>
      <c r="N141" s="143"/>
      <c r="O141" s="143"/>
      <c r="P141" s="143"/>
      <c r="Q141" s="143"/>
      <c r="R141" s="143"/>
      <c r="S141" s="143"/>
      <c r="T141" s="143"/>
      <c r="U141" s="143"/>
      <c r="V141" s="143"/>
      <c r="W141" s="143"/>
      <c r="X141" s="143"/>
      <c r="Y141" s="143"/>
      <c r="Z141" s="144"/>
      <c r="AA141" s="143"/>
      <c r="AB141" s="143"/>
      <c r="AC141" s="143"/>
      <c r="AD141" s="143"/>
      <c r="AE141" s="143"/>
      <c r="AF141" s="143"/>
      <c r="AG141" s="143"/>
      <c r="AH141" s="143"/>
      <c r="AI141" s="143"/>
      <c r="AJ141" s="143"/>
      <c r="AK141" s="143"/>
      <c r="AL141" s="143"/>
      <c r="AM141" s="143"/>
      <c r="AN141" s="144"/>
      <c r="AO141" s="143"/>
      <c r="AP141" s="143"/>
      <c r="AQ141" s="143"/>
      <c r="AR141" s="143"/>
      <c r="AS141" s="143"/>
      <c r="AT141" s="143"/>
      <c r="AU141" s="143"/>
      <c r="AV141" s="143"/>
      <c r="AW141" s="143"/>
      <c r="AX141" s="143"/>
      <c r="AY141" s="143"/>
      <c r="AZ141" s="143"/>
      <c r="BA141" s="143"/>
      <c r="BB141" s="144"/>
      <c r="BC141" s="143"/>
      <c r="BD141" s="143"/>
      <c r="BE141" s="143"/>
      <c r="BF141" s="143"/>
      <c r="BG141" s="143"/>
      <c r="BH141" s="143"/>
      <c r="BI141" s="143"/>
      <c r="BJ141" s="143"/>
      <c r="BK141" s="143"/>
      <c r="BL141" s="143"/>
      <c r="BM141" s="143"/>
      <c r="BN141" s="143"/>
      <c r="BO141" s="143"/>
      <c r="BP141" s="144"/>
      <c r="BQ141" s="143"/>
      <c r="BR141" s="143"/>
      <c r="BS141" s="143"/>
      <c r="BT141" s="143"/>
      <c r="BU141" s="143"/>
      <c r="BV141" s="143"/>
      <c r="BW141" s="143"/>
      <c r="BX141" s="143"/>
      <c r="BY141" s="143"/>
      <c r="BZ141" s="143"/>
      <c r="CA141" s="143"/>
      <c r="CB141" s="143"/>
      <c r="CC141" s="143"/>
    </row>
    <row r="142" spans="3:81">
      <c r="F142" s="141"/>
    </row>
    <row r="143" spans="3:81">
      <c r="F143" s="141"/>
    </row>
    <row r="144" spans="3:81">
      <c r="F144" s="141"/>
    </row>
    <row r="145" spans="1:81">
      <c r="F145" s="141"/>
    </row>
    <row r="146" spans="1:81">
      <c r="F146" s="141"/>
    </row>
    <row r="147" spans="1:81">
      <c r="F147" s="54"/>
      <c r="G147" s="5"/>
      <c r="H147" s="5"/>
    </row>
    <row r="148" spans="1:81">
      <c r="F148" s="141"/>
      <c r="G148" s="5"/>
      <c r="H148" s="5"/>
    </row>
    <row r="149" spans="1:81">
      <c r="A149" s="13"/>
    </row>
    <row r="150" spans="1:81">
      <c r="C150" s="53"/>
      <c r="D150" s="53"/>
      <c r="E150" s="53"/>
      <c r="F150" s="141"/>
    </row>
    <row r="151" spans="1:81">
      <c r="C151" s="53"/>
      <c r="D151" s="53"/>
      <c r="E151" s="53"/>
      <c r="F151" s="141"/>
    </row>
    <row r="152" spans="1:81">
      <c r="C152" s="4"/>
      <c r="D152" s="4"/>
      <c r="E152" s="4"/>
      <c r="F152" s="141"/>
    </row>
    <row r="153" spans="1:81">
      <c r="C153" s="4"/>
      <c r="D153" s="4"/>
      <c r="E153" s="4"/>
      <c r="F153" s="54"/>
    </row>
    <row r="154" spans="1:81">
      <c r="C154" s="4"/>
      <c r="D154" s="4"/>
      <c r="E154" s="4"/>
      <c r="F154" s="54"/>
    </row>
    <row r="155" spans="1:81">
      <c r="C155" s="4"/>
      <c r="D155" s="4"/>
      <c r="E155" s="4"/>
      <c r="F155" s="54"/>
    </row>
    <row r="156" spans="1:81">
      <c r="C156" s="4"/>
      <c r="D156" s="4"/>
      <c r="E156" s="4"/>
      <c r="F156" s="54"/>
    </row>
    <row r="157" spans="1:81">
      <c r="A157" s="13"/>
      <c r="C157" s="53"/>
      <c r="D157" s="53"/>
      <c r="E157" s="53"/>
      <c r="F157" s="141"/>
      <c r="J157" s="5"/>
      <c r="K157" s="5"/>
      <c r="M157" s="5"/>
      <c r="N157" s="5"/>
      <c r="O157" s="5"/>
      <c r="P157" s="5"/>
      <c r="Q157" s="5"/>
      <c r="R157" s="5"/>
      <c r="S157" s="5"/>
      <c r="T157" s="5"/>
      <c r="U157" s="5"/>
      <c r="V157" s="5"/>
      <c r="W157" s="5"/>
      <c r="X157" s="5"/>
      <c r="Y157" s="5"/>
      <c r="AA157" s="5"/>
      <c r="AB157" s="5"/>
      <c r="AC157" s="5"/>
      <c r="AD157" s="5"/>
      <c r="AE157" s="5"/>
      <c r="AF157" s="5"/>
      <c r="AG157" s="5"/>
      <c r="AH157" s="5"/>
      <c r="AI157" s="5"/>
      <c r="AJ157" s="5"/>
      <c r="AK157" s="5"/>
      <c r="AL157" s="5"/>
      <c r="AM157" s="5"/>
      <c r="AO157" s="5"/>
      <c r="AP157" s="5"/>
      <c r="AQ157" s="5"/>
      <c r="AR157" s="5"/>
      <c r="AS157" s="5"/>
      <c r="AT157" s="5"/>
      <c r="AU157" s="5"/>
      <c r="AV157" s="5"/>
      <c r="AW157" s="5"/>
      <c r="AX157" s="5"/>
      <c r="AY157" s="5"/>
      <c r="AZ157" s="5"/>
      <c r="BA157" s="5"/>
      <c r="BC157" s="5"/>
      <c r="BD157" s="5"/>
      <c r="BE157" s="5"/>
      <c r="BF157" s="5"/>
      <c r="BG157" s="5"/>
      <c r="BH157" s="5"/>
      <c r="BI157" s="5"/>
      <c r="BJ157" s="5"/>
      <c r="BK157" s="5"/>
      <c r="BL157" s="5"/>
      <c r="BM157" s="5"/>
      <c r="BN157" s="5"/>
      <c r="BO157" s="5"/>
      <c r="BQ157" s="5"/>
      <c r="BR157" s="5"/>
      <c r="BS157" s="5"/>
      <c r="BT157" s="5"/>
      <c r="BU157" s="5"/>
      <c r="BV157" s="5"/>
      <c r="BW157" s="5"/>
      <c r="BX157" s="5"/>
      <c r="BY157" s="5"/>
      <c r="BZ157" s="5"/>
      <c r="CA157" s="5"/>
      <c r="CB157" s="5"/>
      <c r="CC157" s="5"/>
    </row>
    <row r="158" spans="1:81">
      <c r="C158" s="4"/>
      <c r="D158" s="4"/>
      <c r="E158" s="4"/>
      <c r="F158" s="141"/>
      <c r="G158" s="5"/>
      <c r="H158" s="5"/>
      <c r="J158" s="5"/>
      <c r="K158" s="5"/>
      <c r="M158" s="5"/>
      <c r="N158" s="5"/>
      <c r="O158" s="5"/>
      <c r="P158" s="5"/>
      <c r="Q158" s="5"/>
      <c r="R158" s="5"/>
      <c r="S158" s="5"/>
      <c r="T158" s="5"/>
      <c r="U158" s="5"/>
      <c r="V158" s="5"/>
      <c r="W158" s="5"/>
      <c r="X158" s="5"/>
      <c r="Y158" s="5"/>
      <c r="AA158" s="5"/>
      <c r="AB158" s="5"/>
      <c r="AC158" s="5"/>
      <c r="AD158" s="5"/>
      <c r="AE158" s="5"/>
      <c r="AF158" s="5"/>
      <c r="AG158" s="5"/>
      <c r="AH158" s="5"/>
      <c r="AI158" s="5"/>
      <c r="AJ158" s="5"/>
      <c r="AK158" s="5"/>
      <c r="AL158" s="5"/>
      <c r="AM158" s="5"/>
      <c r="AO158" s="5"/>
      <c r="AP158" s="5"/>
      <c r="AQ158" s="5"/>
      <c r="AR158" s="5"/>
      <c r="AS158" s="5"/>
      <c r="AT158" s="5"/>
      <c r="AU158" s="5"/>
      <c r="AV158" s="5"/>
      <c r="AW158" s="5"/>
      <c r="AX158" s="5"/>
      <c r="AY158" s="5"/>
      <c r="AZ158" s="5"/>
      <c r="BA158" s="5"/>
      <c r="BC158" s="5"/>
      <c r="BD158" s="5"/>
      <c r="BE158" s="5"/>
      <c r="BF158" s="5"/>
      <c r="BG158" s="5"/>
      <c r="BH158" s="5"/>
      <c r="BI158" s="5"/>
      <c r="BJ158" s="5"/>
      <c r="BK158" s="5"/>
      <c r="BL158" s="5"/>
      <c r="BM158" s="5"/>
      <c r="BN158" s="5"/>
      <c r="BO158" s="5"/>
      <c r="BQ158" s="5"/>
      <c r="BR158" s="5"/>
      <c r="BS158" s="5"/>
      <c r="BT158" s="5"/>
      <c r="BU158" s="5"/>
      <c r="BV158" s="5"/>
      <c r="BW158" s="5"/>
      <c r="BX158" s="5"/>
      <c r="BY158" s="5"/>
      <c r="BZ158" s="5"/>
      <c r="CA158" s="5"/>
      <c r="CB158" s="5"/>
      <c r="CC158" s="5"/>
    </row>
    <row r="159" spans="1:81">
      <c r="G159" s="5"/>
      <c r="H159" s="5"/>
      <c r="I159" s="5"/>
    </row>
    <row r="160" spans="1:81">
      <c r="C160" s="4"/>
      <c r="D160" s="4"/>
      <c r="E160" s="4"/>
      <c r="F160" s="141"/>
      <c r="I160" s="5"/>
    </row>
    <row r="161" spans="1:6">
      <c r="C161" s="4"/>
      <c r="D161" s="4"/>
      <c r="E161" s="4"/>
      <c r="F161" s="54"/>
    </row>
    <row r="162" spans="1:6" ht="12.75" customHeight="1">
      <c r="C162" s="4"/>
      <c r="D162" s="4"/>
      <c r="E162" s="4"/>
      <c r="F162" s="54"/>
    </row>
    <row r="163" spans="1:6" ht="12.75" customHeight="1">
      <c r="C163" s="53"/>
      <c r="D163" s="53"/>
      <c r="E163" s="53"/>
      <c r="F163" s="141"/>
    </row>
    <row r="164" spans="1:6">
      <c r="A164" s="13"/>
      <c r="C164" s="53"/>
      <c r="D164" s="53"/>
      <c r="E164" s="53"/>
      <c r="F164" s="141"/>
    </row>
    <row r="165" spans="1:6">
      <c r="C165" s="53"/>
      <c r="D165" s="53"/>
      <c r="E165" s="53"/>
      <c r="F165" s="141"/>
    </row>
    <row r="166" spans="1:6">
      <c r="C166" s="53"/>
      <c r="D166" s="53"/>
      <c r="E166" s="53"/>
    </row>
    <row r="167" spans="1:6">
      <c r="C167" s="4"/>
      <c r="D167" s="4"/>
      <c r="E167" s="4"/>
      <c r="F167" s="54"/>
    </row>
    <row r="168" spans="1:6">
      <c r="C168" s="4"/>
      <c r="D168" s="4"/>
      <c r="E168" s="4"/>
    </row>
    <row r="169" spans="1:6">
      <c r="F169" s="141"/>
    </row>
    <row r="170" spans="1:6">
      <c r="C170" s="4"/>
      <c r="D170" s="4"/>
      <c r="E170" s="4"/>
      <c r="F170" s="141"/>
    </row>
    <row r="171" spans="1:6">
      <c r="C171" s="53"/>
      <c r="D171" s="53"/>
      <c r="E171" s="53"/>
      <c r="F171" s="54"/>
    </row>
    <row r="172" spans="1:6">
      <c r="C172" s="53"/>
      <c r="D172" s="53"/>
      <c r="E172" s="53"/>
      <c r="F172" s="54"/>
    </row>
    <row r="173" spans="1:6">
      <c r="C173" s="4"/>
      <c r="D173" s="4"/>
      <c r="E173" s="4"/>
      <c r="F173" s="54"/>
    </row>
    <row r="174" spans="1:6">
      <c r="C174" s="4"/>
      <c r="D174" s="4"/>
      <c r="E174" s="4"/>
      <c r="F174" s="54"/>
    </row>
    <row r="175" spans="1:6">
      <c r="C175" s="4"/>
      <c r="D175" s="4"/>
      <c r="E175" s="4"/>
      <c r="F175" s="141"/>
    </row>
    <row r="177" spans="3:6">
      <c r="C177" s="53"/>
      <c r="D177" s="53"/>
      <c r="E177" s="53"/>
    </row>
    <row r="179" spans="3:6">
      <c r="C179" s="4"/>
      <c r="D179" s="4"/>
      <c r="E179" s="4"/>
    </row>
    <row r="180" spans="3:6">
      <c r="C180" s="4"/>
      <c r="D180" s="4"/>
      <c r="E180" s="4"/>
    </row>
    <row r="181" spans="3:6">
      <c r="C181" s="53"/>
      <c r="D181" s="53"/>
      <c r="E181" s="53"/>
      <c r="F181" s="141"/>
    </row>
    <row r="182" spans="3:6">
      <c r="C182" s="53"/>
      <c r="D182" s="53"/>
      <c r="E182" s="53"/>
      <c r="F182" s="141"/>
    </row>
    <row r="183" spans="3:6">
      <c r="C183" s="53"/>
      <c r="D183" s="53"/>
      <c r="E183" s="53"/>
      <c r="F183" s="141"/>
    </row>
    <row r="184" spans="3:6">
      <c r="C184" s="53"/>
      <c r="D184" s="53"/>
      <c r="E184" s="53"/>
    </row>
    <row r="185" spans="3:6">
      <c r="C185" s="4"/>
      <c r="D185" s="4"/>
      <c r="E185" s="4"/>
    </row>
    <row r="191" spans="3:6">
      <c r="C191" s="4"/>
      <c r="D191" s="4"/>
      <c r="E191" s="4"/>
    </row>
    <row r="192" spans="3:6">
      <c r="C192" s="4"/>
      <c r="D192" s="4"/>
      <c r="E192" s="4"/>
    </row>
    <row r="193" spans="3:5">
      <c r="C193" s="4"/>
      <c r="D193" s="4"/>
      <c r="E193" s="4"/>
    </row>
    <row r="216" spans="3:5" ht="15.6">
      <c r="C216" s="3"/>
      <c r="D216" s="302" t="s">
        <v>54</v>
      </c>
      <c r="E216" s="303"/>
    </row>
    <row r="217" spans="3:5">
      <c r="C217" s="6"/>
      <c r="D217" s="6"/>
      <c r="E217" s="6"/>
    </row>
    <row r="218" spans="3:5">
      <c r="C218" s="145" t="s">
        <v>63</v>
      </c>
      <c r="D218" s="145" t="s">
        <v>63</v>
      </c>
      <c r="E218" s="146"/>
    </row>
    <row r="219" spans="3:5">
      <c r="C219" s="147" t="s">
        <v>52</v>
      </c>
      <c r="D219" s="147" t="s">
        <v>52</v>
      </c>
      <c r="E219" s="148"/>
    </row>
    <row r="220" spans="3:5">
      <c r="C220" s="4"/>
      <c r="D220" s="4"/>
      <c r="E220" s="4"/>
    </row>
    <row r="221" spans="3:5">
      <c r="C221" s="19" t="s">
        <v>138</v>
      </c>
      <c r="D221" s="19" t="s">
        <v>138</v>
      </c>
      <c r="E221" s="4"/>
    </row>
    <row r="222" spans="3:5">
      <c r="C222" s="149" t="s">
        <v>136</v>
      </c>
      <c r="D222" s="149" t="s">
        <v>136</v>
      </c>
      <c r="E222" s="53"/>
    </row>
    <row r="223" spans="3:5">
      <c r="C223" s="149" t="s">
        <v>137</v>
      </c>
      <c r="D223" s="149" t="s">
        <v>137</v>
      </c>
      <c r="E223" s="4"/>
    </row>
  </sheetData>
  <sheetProtection password="CB87" sheet="1" objects="1" scenarios="1" formatRows="0" insertRows="0" deleteRows="0"/>
  <mergeCells count="82">
    <mergeCell ref="F20:F22"/>
    <mergeCell ref="D20:D22"/>
    <mergeCell ref="C20:C22"/>
    <mergeCell ref="E20:E22"/>
    <mergeCell ref="C4:F4"/>
    <mergeCell ref="C6:F6"/>
    <mergeCell ref="E7:F7"/>
    <mergeCell ref="E8:F8"/>
    <mergeCell ref="E9:F9"/>
    <mergeCell ref="E10:F10"/>
    <mergeCell ref="E11:F11"/>
    <mergeCell ref="E17:F17"/>
    <mergeCell ref="E12:F12"/>
    <mergeCell ref="C86:E86"/>
    <mergeCell ref="H99:I100"/>
    <mergeCell ref="H97:I98"/>
    <mergeCell ref="H95:I96"/>
    <mergeCell ref="H93:I94"/>
    <mergeCell ref="H91:I92"/>
    <mergeCell ref="G90:K90"/>
    <mergeCell ref="O21:U21"/>
    <mergeCell ref="M20:M22"/>
    <mergeCell ref="AA20:AA22"/>
    <mergeCell ref="H133:I134"/>
    <mergeCell ref="H135:I136"/>
    <mergeCell ref="H123:I124"/>
    <mergeCell ref="H121:I122"/>
    <mergeCell ref="H119:I120"/>
    <mergeCell ref="G20:K21"/>
    <mergeCell ref="V21:W21"/>
    <mergeCell ref="X21:X22"/>
    <mergeCell ref="Y21:Y22"/>
    <mergeCell ref="H105:I106"/>
    <mergeCell ref="H103:I104"/>
    <mergeCell ref="AX21:AY21"/>
    <mergeCell ref="AZ21:AZ22"/>
    <mergeCell ref="D216:E216"/>
    <mergeCell ref="G91:G100"/>
    <mergeCell ref="G103:G112"/>
    <mergeCell ref="G114:K114"/>
    <mergeCell ref="G115:G124"/>
    <mergeCell ref="G127:G136"/>
    <mergeCell ref="G102:K102"/>
    <mergeCell ref="G126:K126"/>
    <mergeCell ref="H127:I128"/>
    <mergeCell ref="H129:I130"/>
    <mergeCell ref="H131:I132"/>
    <mergeCell ref="H111:I112"/>
    <mergeCell ref="H109:I110"/>
    <mergeCell ref="H107:I108"/>
    <mergeCell ref="BO21:BO22"/>
    <mergeCell ref="AA19:AM19"/>
    <mergeCell ref="AB20:AM20"/>
    <mergeCell ref="AJ21:AK21"/>
    <mergeCell ref="AL21:AL22"/>
    <mergeCell ref="BC19:BO19"/>
    <mergeCell ref="BD20:BO20"/>
    <mergeCell ref="AO19:BA19"/>
    <mergeCell ref="AP20:BA20"/>
    <mergeCell ref="AQ21:AW21"/>
    <mergeCell ref="BE21:BK21"/>
    <mergeCell ref="BL21:BM21"/>
    <mergeCell ref="AM21:AM22"/>
    <mergeCell ref="BC20:BC22"/>
    <mergeCell ref="AO20:AO22"/>
    <mergeCell ref="AC21:AI21"/>
    <mergeCell ref="BQ20:BQ22"/>
    <mergeCell ref="E13:F13"/>
    <mergeCell ref="E14:F14"/>
    <mergeCell ref="E15:F15"/>
    <mergeCell ref="E16:F16"/>
    <mergeCell ref="M19:Y19"/>
    <mergeCell ref="C19:K19"/>
    <mergeCell ref="N20:Y20"/>
    <mergeCell ref="BQ19:CC19"/>
    <mergeCell ref="BR20:CC20"/>
    <mergeCell ref="BS21:BY21"/>
    <mergeCell ref="BZ21:CA21"/>
    <mergeCell ref="CB21:CB22"/>
    <mergeCell ref="CC21:CC22"/>
    <mergeCell ref="BN21:BN22"/>
    <mergeCell ref="BA21:BA22"/>
  </mergeCells>
  <conditionalFormatting sqref="C8:C17">
    <cfRule type="cellIs" dxfId="93" priority="10" operator="equal">
      <formula>"Please hide unused rows"</formula>
    </cfRule>
  </conditionalFormatting>
  <conditionalFormatting sqref="D8:D17">
    <cfRule type="cellIs" dxfId="92" priority="9" operator="equal">
      <formula>""</formula>
    </cfRule>
    <cfRule type="cellIs" dxfId="91" priority="3" operator="equal">
      <formula>""</formula>
    </cfRule>
  </conditionalFormatting>
  <conditionalFormatting sqref="C24:K85">
    <cfRule type="cellIs" dxfId="90" priority="8" operator="equal">
      <formula>""</formula>
    </cfRule>
  </conditionalFormatting>
  <conditionalFormatting sqref="C86:K86">
    <cfRule type="cellIs" dxfId="89" priority="6" operator="equal">
      <formula>""</formula>
    </cfRule>
  </conditionalFormatting>
  <conditionalFormatting sqref="M24:X86">
    <cfRule type="cellIs" dxfId="88" priority="5" operator="equal">
      <formula>""</formula>
    </cfRule>
  </conditionalFormatting>
  <conditionalFormatting sqref="M24:X86 AA24:AL86 AO24:AZ86 BC24:BN86">
    <cfRule type="cellIs" dxfId="87" priority="4" operator="equal">
      <formula>""</formula>
    </cfRule>
    <cfRule type="cellIs" dxfId="86" priority="1" operator="equal">
      <formula>""</formula>
    </cfRule>
  </conditionalFormatting>
  <conditionalFormatting sqref="C24:K86">
    <cfRule type="cellIs" dxfId="85" priority="2" operator="equal">
      <formula>""</formula>
    </cfRule>
  </conditionalFormatting>
  <dataValidations count="2">
    <dataValidation type="list" allowBlank="1" showInputMessage="1" showErrorMessage="1" sqref="G24:K85">
      <formula1>$D$219</formula1>
    </dataValidation>
    <dataValidation type="list" allowBlank="1" showInputMessage="1" showErrorMessage="1" sqref="F24:F85">
      <formula1>$D$222:$D$223</formula1>
    </dataValidation>
  </dataValidations>
  <hyperlinks>
    <hyperlink ref="F20" location="'Worksheet 1 - Emp &amp; Training'!F22" tooltip="Please enter the Employee Gender (from drop-down menu)" display="Employee Gender"/>
    <hyperlink ref="M19:Y19" location="'Worksheet 1 - Emp &amp; Training'!M19" tooltip="Please enter employment and training hours below.  Quarterly and Annual totals are automatically calculated. Definitions for select terms below can be found in the Glossary." display="Q1 Employment and Training Record"/>
    <hyperlink ref="AA19:AM19" location="'Worksheet 1 - Emp &amp; Training'!AA19" tooltip="Please enter employment and training hours below.  Quarterly and Annual totals are automatically calculated. Definitions for select terms below can be found in the Glossary." display="Q2 Employment and Training Record"/>
    <hyperlink ref="AO19:BA19" location="'Worksheet 1 - Emp &amp; Training'!AO19" tooltip="Please enter employment and training hours below.  Quarterly and Annual totals are automatically calculated. Definitions for select terms below can be found in the Glossary." display="Q3 Employment and Training Record"/>
    <hyperlink ref="BC19:BO19" location="'Worksheet 1 - Emp &amp; Training'!BC19" tooltip="Please enter employment and training hours below.  Quarterly and Annual totals are automatically calculated. Definitions for select terms below can be found in the Glossary." display="Q4 Employment and Training Record"/>
    <hyperlink ref="G22" location="'Worksheet 1 - Emp &amp; Training'!G22" tooltip="Please select this category if the employee or contractor is located in the South, and is Non-Aboriginal." display="'Worksheet 1 - Emp &amp; Training'!G22"/>
    <hyperlink ref="H22" location="'Worksheet 1 - Emp &amp; Training'!H22" tooltip="Please select this category if the employee or contractor is located in the South, and is Aboriginal." display="'Worksheet 1 - Emp &amp; Training'!H22"/>
    <hyperlink ref="I22" location="'Worksheet 1 - Emp &amp; Training'!I22" tooltip="Please select this category if the employee or contractor is located in the North, and is Non-Aboriginal." display="'Worksheet 1 - Emp &amp; Training'!I22"/>
    <hyperlink ref="J22" location="'Worksheet 1 - Emp &amp; Training'!J22" tooltip="Please select this category if the employee or contractor is located in the North, and is Aboriginal, but not classified as an Aboriginal Opportunity Consideration." display="'Worksheet 1 - Emp &amp; Training'!J22"/>
    <hyperlink ref="K22" location="'Worksheet 1 - Emp &amp; Training'!K22" tooltip="Please select this category if the employee or contractor is located in the North, and is Aboriginal, and is classified as an Aboriginal Opportunity Consideration." display="Aboriginal Opportunity Consideration"/>
    <hyperlink ref="C4:F4" location="'Worksheet 1 - Emp &amp; Training'!C4" tooltip="This worksheet is used to track and summarize employment and training statistics.  The summary values calculated on this worksheet are automatically populated in the Project Statistics sheet. " display="Worksheet 1- Employment and Training Record"/>
    <hyperlink ref="C6:F6" location="'Worksheet 1 - Emp &amp; Training'!C6" tooltip="This table is used to record and assess the contractual AOC employment targets for prime suppliers.  Progress (Total to Date) is automatically calculated based on quarterly values entered in the table below." display="AOC Employment Targets and Achievements for Prime Suppliers"/>
    <hyperlink ref="C7" location="'Worksheet 1 - Emp &amp; Training'!C7" tooltip="Please enter the names of suppliers which have contractual AOC targets." display="Supplier Name"/>
    <hyperlink ref="D7" location="'Worksheet 1 - Emp &amp; Training'!D7" tooltip="Please enter the AOC employment target for the supplier." display="Target (%)"/>
    <hyperlink ref="E7:F7" location="'Worksheet 1 - Emp &amp; Training'!E7" tooltip="Totals are automatically calculated based on data entered in the table below." display="Total to Date"/>
    <hyperlink ref="C19:K19" location="'Worksheet 1 - Emp &amp; Training'!C19" tooltip="All employees working on the project (excluding PWGSC and AANDC employees) should be recorded in this table." display="Employee Categorization"/>
    <hyperlink ref="E20" location="'Worksheet 1 - Emp &amp; Training'!E22" tooltip="Please enter the Employee ID or initials.  For privacy, a full name need not be entered." display="Employee ID"/>
    <hyperlink ref="G20" location="'Worksheet 1 - Emp &amp; Training'!G21" tooltip="Please enter the employee category.  Select one category.  Automated calculations will provide accurate sums for overlapping categories (i.e. AOC / Aboriginal / Northern)." display="Employee Category"/>
    <hyperlink ref="D20" location="'Worksheet 1 - Emp &amp; Training'!D22" tooltip="Please enter the Subcontactor Name if applicable." display="Subcontactor Name (if applicable)"/>
    <hyperlink ref="D20:D22" location="'Worksheet 1 - Emp &amp; Training'!D22" tooltip="For resources internal to the supplier listed in the cell to the left, please enter &quot;Supplier Internal Resources&quot;.  If resources are employed by a Subcontractor, please enter the Subcontractor Name in this cell." display="Please specify &quot;Supplier Internal Resources&quot; or indicate the Subcontractor Name if applicable "/>
    <hyperlink ref="C20:C22" location="'Worksheet 1 - Emp &amp; Training'!C22" tooltip="Please enter the supplier name." display="Supplier Name"/>
  </hyperlinks>
  <pageMargins left="0.7" right="0.7" top="0.75" bottom="0.75" header="0.3" footer="0.3"/>
  <pageSetup paperSize="9" scale="69" orientation="landscape" horizontalDpi="0" verticalDpi="0" r:id="rId1"/>
  <rowBreaks count="1" manualBreakCount="1">
    <brk id="53" min="2" max="80" man="1"/>
  </rowBreaks>
  <colBreaks count="5" manualBreakCount="5">
    <brk id="11" min="3" max="74" man="1"/>
    <brk id="25" min="3" max="74" man="1"/>
    <brk id="39" min="3" max="74" man="1"/>
    <brk id="53" min="3" max="74" man="1"/>
    <brk id="67" min="3" max="74" man="1"/>
  </colBreaks>
  <ignoredErrors>
    <ignoredError sqref="Y83 Y24" formulaRange="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dimension ref="A1:CC247"/>
  <sheetViews>
    <sheetView showGridLines="0" zoomScaleNormal="100" zoomScaleSheetLayoutView="100" workbookViewId="0">
      <pane ySplit="22" topLeftCell="A29" activePane="bottomLeft" state="frozen"/>
      <selection pane="bottomLeft" activeCell="E17" sqref="E17:F17"/>
    </sheetView>
  </sheetViews>
  <sheetFormatPr defaultColWidth="9.109375" defaultRowHeight="13.2"/>
  <cols>
    <col min="1" max="1" width="2.33203125" style="3" customWidth="1"/>
    <col min="2" max="2" width="3.6640625" style="3" customWidth="1"/>
    <col min="3" max="4" width="38.44140625" style="47" customWidth="1"/>
    <col min="5" max="9" width="16.5546875" style="49" customWidth="1"/>
    <col min="10" max="12" width="11.6640625" style="49" customWidth="1"/>
    <col min="13" max="13" width="12.6640625" style="49" customWidth="1"/>
    <col min="14" max="14" width="11.6640625" style="49" customWidth="1"/>
    <col min="15" max="15" width="12.6640625" style="49" customWidth="1"/>
    <col min="16" max="16" width="11.6640625" style="49" customWidth="1"/>
    <col min="17" max="17" width="12.6640625" style="49" customWidth="1"/>
    <col min="18" max="18" width="3.6640625" style="83" customWidth="1"/>
    <col min="19" max="19" width="11.6640625" style="150" customWidth="1"/>
    <col min="20" max="20" width="12.6640625" style="150" customWidth="1"/>
    <col min="21" max="21" width="11.6640625" style="151" customWidth="1"/>
    <col min="22" max="22" width="12.6640625" style="150" customWidth="1"/>
    <col min="23" max="23" width="11.6640625" style="150" customWidth="1"/>
    <col min="24" max="24" width="12.6640625" style="150" customWidth="1"/>
    <col min="25" max="25" width="11.6640625" style="150" customWidth="1"/>
    <col min="26" max="26" width="12.6640625" style="150" customWidth="1"/>
    <col min="27" max="27" width="3.6640625" style="83" customWidth="1"/>
    <col min="28" max="28" width="11.6640625" style="150" customWidth="1"/>
    <col min="29" max="29" width="12.6640625" style="150" customWidth="1"/>
    <col min="30" max="30" width="11.6640625" style="150" customWidth="1"/>
    <col min="31" max="31" width="12.6640625" style="150" customWidth="1"/>
    <col min="32" max="32" width="11.6640625" style="150" customWidth="1"/>
    <col min="33" max="33" width="12.6640625" style="150" customWidth="1"/>
    <col min="34" max="34" width="11.6640625" style="150" customWidth="1"/>
    <col min="35" max="35" width="12.6640625" style="150" customWidth="1"/>
    <col min="36" max="36" width="3.6640625" style="83" customWidth="1"/>
    <col min="37" max="37" width="11.6640625" style="150" customWidth="1"/>
    <col min="38" max="38" width="12.6640625" style="150" customWidth="1"/>
    <col min="39" max="39" width="11.6640625" style="150" customWidth="1"/>
    <col min="40" max="40" width="12.6640625" style="150" customWidth="1"/>
    <col min="41" max="41" width="11.6640625" style="150" customWidth="1"/>
    <col min="42" max="42" width="12.6640625" style="150" customWidth="1"/>
    <col min="43" max="43" width="11.6640625" style="150" customWidth="1"/>
    <col min="44" max="44" width="12.6640625" style="150" customWidth="1"/>
    <col min="45" max="45" width="3.6640625" style="83" customWidth="1"/>
    <col min="46" max="46" width="11.6640625" style="150" customWidth="1"/>
    <col min="47" max="47" width="12.6640625" style="150" customWidth="1"/>
    <col min="48" max="48" width="11.6640625" style="150" customWidth="1"/>
    <col min="49" max="49" width="12.6640625" style="150" customWidth="1"/>
    <col min="50" max="50" width="11.6640625" style="150" customWidth="1"/>
    <col min="51" max="51" width="12.6640625" style="150" customWidth="1"/>
    <col min="52" max="52" width="11.6640625" style="150" customWidth="1"/>
    <col min="53" max="53" width="12.6640625" style="150" customWidth="1"/>
    <col min="54" max="54" width="3.6640625" style="83" customWidth="1"/>
    <col min="55" max="55" width="11.6640625" style="150" customWidth="1"/>
    <col min="56" max="56" width="12.6640625" style="150" customWidth="1"/>
    <col min="57" max="57" width="11.6640625" style="150" customWidth="1"/>
    <col min="58" max="58" width="12.6640625" style="150" customWidth="1"/>
    <col min="59" max="59" width="11.6640625" style="150" customWidth="1"/>
    <col min="60" max="60" width="12.6640625" style="150" customWidth="1"/>
    <col min="61" max="61" width="11.6640625" style="150" customWidth="1"/>
    <col min="62" max="62" width="12.6640625" style="150" customWidth="1"/>
    <col min="63" max="16384" width="9.109375" style="50"/>
  </cols>
  <sheetData>
    <row r="1" spans="2:81" s="15" customFormat="1">
      <c r="B1" s="21"/>
      <c r="G1" s="2"/>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row>
    <row r="2" spans="2:81" s="15" customFormat="1">
      <c r="B2" s="21"/>
      <c r="G2" s="2"/>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row>
    <row r="3" spans="2:81">
      <c r="G3" s="2"/>
      <c r="H3" s="18"/>
      <c r="I3" s="18"/>
    </row>
    <row r="4" spans="2:81" s="3" customFormat="1" ht="9" customHeight="1">
      <c r="B4" s="9"/>
      <c r="C4" s="335" t="e">
        <f>"Worksheet 2 - Suppliers"&amp;CHAR(10)&amp;#REF!&amp;" - FY "&amp;RIGHT(#REF!,7)</f>
        <v>#REF!</v>
      </c>
      <c r="D4" s="336"/>
      <c r="E4" s="336"/>
      <c r="F4" s="337"/>
      <c r="G4" s="2"/>
      <c r="H4" s="2"/>
      <c r="I4" s="18"/>
      <c r="R4" s="83"/>
      <c r="S4" s="83"/>
      <c r="T4" s="83"/>
      <c r="U4" s="84"/>
      <c r="V4" s="83"/>
      <c r="W4" s="83"/>
      <c r="X4" s="83"/>
      <c r="Y4" s="83"/>
      <c r="Z4" s="83"/>
      <c r="AA4" s="85"/>
      <c r="AB4" s="83"/>
      <c r="AC4" s="83"/>
      <c r="AD4" s="83"/>
      <c r="AE4" s="83"/>
      <c r="AF4" s="83"/>
      <c r="AG4" s="83"/>
      <c r="AH4" s="83"/>
      <c r="AI4" s="83"/>
      <c r="AJ4" s="85"/>
      <c r="AK4" s="83"/>
      <c r="AL4" s="83"/>
      <c r="AM4" s="83"/>
      <c r="AN4" s="83"/>
      <c r="AO4" s="83"/>
      <c r="AP4" s="83"/>
      <c r="AQ4" s="83"/>
      <c r="AR4" s="83"/>
      <c r="AS4" s="85"/>
      <c r="AT4" s="83"/>
      <c r="AU4" s="83"/>
      <c r="AV4" s="83"/>
      <c r="AW4" s="83"/>
      <c r="AX4" s="83"/>
      <c r="AY4" s="83"/>
      <c r="AZ4" s="83"/>
      <c r="BA4" s="83"/>
      <c r="BB4" s="85"/>
      <c r="BC4" s="83"/>
      <c r="BD4" s="83"/>
      <c r="BE4" s="83"/>
      <c r="BF4" s="83"/>
      <c r="BG4" s="83"/>
      <c r="BH4" s="83"/>
      <c r="BI4" s="83"/>
      <c r="BJ4" s="83"/>
    </row>
    <row r="5" spans="2:81" s="1" customFormat="1" ht="4.2" hidden="1" customHeight="1">
      <c r="C5" s="2"/>
      <c r="D5" s="72"/>
      <c r="E5" s="72"/>
      <c r="F5" s="72"/>
      <c r="G5" s="2"/>
      <c r="H5" s="18"/>
      <c r="I5" s="18"/>
      <c r="J5" s="42"/>
      <c r="K5" s="15"/>
      <c r="L5" s="23"/>
      <c r="M5" s="58"/>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row>
    <row r="6" spans="2:81" s="18" customFormat="1" ht="15.6" hidden="1" customHeight="1">
      <c r="C6" s="342" t="s">
        <v>159</v>
      </c>
      <c r="D6" s="342"/>
      <c r="E6" s="342"/>
      <c r="F6" s="342"/>
      <c r="G6" s="2"/>
      <c r="H6" s="2"/>
      <c r="L6" s="23"/>
      <c r="M6" s="58"/>
      <c r="N6" s="58"/>
      <c r="O6" s="58"/>
      <c r="P6" s="58"/>
      <c r="Q6" s="58"/>
      <c r="R6" s="87"/>
      <c r="S6" s="87"/>
      <c r="T6" s="87"/>
      <c r="U6" s="87"/>
      <c r="V6" s="87"/>
      <c r="W6" s="87"/>
      <c r="X6" s="87"/>
      <c r="Y6" s="87"/>
      <c r="Z6" s="86"/>
      <c r="AA6" s="87"/>
      <c r="AB6" s="87"/>
      <c r="AC6" s="87"/>
      <c r="AD6" s="87"/>
      <c r="AE6" s="87"/>
      <c r="AF6" s="87"/>
      <c r="AG6" s="87"/>
      <c r="AH6" s="87"/>
      <c r="AI6" s="87"/>
      <c r="AJ6" s="87"/>
      <c r="AK6" s="87"/>
      <c r="AL6" s="87"/>
      <c r="AM6" s="87"/>
      <c r="AN6" s="86"/>
      <c r="AO6" s="87"/>
      <c r="AP6" s="87"/>
      <c r="AQ6" s="87"/>
      <c r="AR6" s="87"/>
      <c r="AS6" s="87"/>
      <c r="AT6" s="87"/>
      <c r="AU6" s="87"/>
      <c r="AV6" s="87"/>
      <c r="AW6" s="87"/>
      <c r="AX6" s="87"/>
      <c r="AY6" s="87"/>
      <c r="AZ6" s="87"/>
      <c r="BA6" s="87"/>
      <c r="BB6" s="86"/>
      <c r="BC6" s="87"/>
      <c r="BD6" s="87"/>
      <c r="BE6" s="87"/>
      <c r="BF6" s="87"/>
      <c r="BG6" s="87"/>
      <c r="BH6" s="87"/>
      <c r="BI6" s="87"/>
      <c r="BJ6" s="87"/>
      <c r="BK6" s="58"/>
      <c r="BL6" s="58"/>
      <c r="BM6" s="58"/>
      <c r="BN6" s="58"/>
      <c r="BO6" s="58"/>
      <c r="BQ6" s="58"/>
      <c r="BR6" s="58"/>
      <c r="BS6" s="58"/>
      <c r="BT6" s="58"/>
      <c r="BU6" s="58"/>
      <c r="BV6" s="58"/>
      <c r="BW6" s="58"/>
      <c r="BX6" s="58"/>
      <c r="BY6" s="58"/>
      <c r="BZ6" s="58"/>
      <c r="CA6" s="58"/>
      <c r="CB6" s="58"/>
      <c r="CC6" s="58"/>
    </row>
    <row r="7" spans="2:81" s="18" customFormat="1" hidden="1">
      <c r="C7" s="70" t="s">
        <v>46</v>
      </c>
      <c r="D7" s="70" t="s">
        <v>158</v>
      </c>
      <c r="E7" s="273" t="s">
        <v>230</v>
      </c>
      <c r="F7" s="273"/>
      <c r="G7" s="2"/>
      <c r="L7" s="23"/>
      <c r="M7" s="58"/>
      <c r="N7" s="58"/>
      <c r="O7" s="58"/>
      <c r="P7" s="58"/>
      <c r="Q7" s="58"/>
      <c r="R7" s="87"/>
      <c r="S7" s="87"/>
      <c r="T7" s="87"/>
      <c r="U7" s="87"/>
      <c r="V7" s="87"/>
      <c r="W7" s="87"/>
      <c r="X7" s="87"/>
      <c r="Y7" s="87"/>
      <c r="Z7" s="86"/>
      <c r="AA7" s="87"/>
      <c r="AB7" s="87"/>
      <c r="AC7" s="87"/>
      <c r="AD7" s="87"/>
      <c r="AE7" s="87"/>
      <c r="AF7" s="87"/>
      <c r="AG7" s="87"/>
      <c r="AH7" s="87"/>
      <c r="AI7" s="87"/>
      <c r="AJ7" s="87"/>
      <c r="AK7" s="87"/>
      <c r="AL7" s="87"/>
      <c r="AM7" s="87"/>
      <c r="AN7" s="86"/>
      <c r="AO7" s="87"/>
      <c r="AP7" s="87"/>
      <c r="AQ7" s="87"/>
      <c r="AR7" s="87"/>
      <c r="AS7" s="87"/>
      <c r="AT7" s="87"/>
      <c r="AU7" s="87"/>
      <c r="AV7" s="87"/>
      <c r="AW7" s="87"/>
      <c r="AX7" s="87"/>
      <c r="AY7" s="87"/>
      <c r="AZ7" s="87"/>
      <c r="BA7" s="87"/>
      <c r="BB7" s="86"/>
      <c r="BC7" s="87"/>
      <c r="BD7" s="87"/>
      <c r="BE7" s="87"/>
      <c r="BF7" s="87"/>
      <c r="BG7" s="87"/>
      <c r="BH7" s="87"/>
      <c r="BI7" s="87"/>
      <c r="BJ7" s="87"/>
      <c r="BK7" s="58"/>
      <c r="BL7" s="58"/>
      <c r="BM7" s="58"/>
      <c r="BN7" s="58"/>
      <c r="BO7" s="58"/>
      <c r="BQ7" s="58"/>
      <c r="BR7" s="58"/>
      <c r="BS7" s="58"/>
      <c r="BT7" s="58"/>
      <c r="BU7" s="58"/>
      <c r="BV7" s="58"/>
      <c r="BW7" s="58"/>
      <c r="BX7" s="58"/>
      <c r="BY7" s="58"/>
      <c r="BZ7" s="58"/>
      <c r="CA7" s="58"/>
      <c r="CB7" s="58"/>
      <c r="CC7" s="58"/>
    </row>
    <row r="8" spans="2:81" s="18" customFormat="1" hidden="1">
      <c r="C8" s="220" t="str">
        <f>'Worksheet 1 - Emp &amp; Training'!C8</f>
        <v>Please hide unused rows</v>
      </c>
      <c r="D8" s="207"/>
      <c r="E8" s="341" t="str">
        <f>IF(D8="","",(SUMIF($C$23:$C$83,C8,Table4[Column59])) / (SUMIF($C$23:$C$83,C8,Table4[Column53])))</f>
        <v/>
      </c>
      <c r="F8" s="341"/>
      <c r="G8" s="2"/>
      <c r="H8" s="2"/>
      <c r="L8" s="23"/>
      <c r="M8" s="58"/>
      <c r="N8" s="58"/>
      <c r="O8" s="58"/>
      <c r="P8" s="58"/>
      <c r="Q8" s="58"/>
      <c r="R8" s="87"/>
      <c r="S8" s="87"/>
      <c r="T8" s="87"/>
      <c r="U8" s="87"/>
      <c r="V8" s="87"/>
      <c r="W8" s="87"/>
      <c r="X8" s="87"/>
      <c r="Y8" s="87"/>
      <c r="Z8" s="86"/>
      <c r="AA8" s="87"/>
      <c r="AB8" s="87"/>
      <c r="AC8" s="87"/>
      <c r="AD8" s="87"/>
      <c r="AE8" s="87"/>
      <c r="AF8" s="87"/>
      <c r="AG8" s="87"/>
      <c r="AH8" s="87"/>
      <c r="AI8" s="87"/>
      <c r="AJ8" s="87"/>
      <c r="AK8" s="87"/>
      <c r="AL8" s="87"/>
      <c r="AM8" s="87"/>
      <c r="AN8" s="86"/>
      <c r="AO8" s="87"/>
      <c r="AP8" s="87"/>
      <c r="AQ8" s="87"/>
      <c r="AR8" s="87"/>
      <c r="AS8" s="87"/>
      <c r="AT8" s="87"/>
      <c r="AU8" s="87"/>
      <c r="AV8" s="87"/>
      <c r="AW8" s="87"/>
      <c r="AX8" s="87"/>
      <c r="AY8" s="87"/>
      <c r="AZ8" s="87"/>
      <c r="BA8" s="87"/>
      <c r="BB8" s="86"/>
      <c r="BC8" s="87"/>
      <c r="BD8" s="87"/>
      <c r="BE8" s="87"/>
      <c r="BF8" s="87"/>
      <c r="BG8" s="87"/>
      <c r="BH8" s="87"/>
      <c r="BI8" s="87"/>
      <c r="BJ8" s="87"/>
      <c r="BK8" s="58"/>
      <c r="BL8" s="58"/>
      <c r="BM8" s="58"/>
      <c r="BN8" s="58"/>
      <c r="BO8" s="58"/>
      <c r="BQ8" s="58"/>
      <c r="BR8" s="58"/>
      <c r="BS8" s="58"/>
      <c r="BT8" s="58"/>
      <c r="BU8" s="58"/>
      <c r="BV8" s="58"/>
      <c r="BW8" s="58"/>
      <c r="BX8" s="58"/>
      <c r="BY8" s="58"/>
      <c r="BZ8" s="58"/>
      <c r="CA8" s="58"/>
      <c r="CB8" s="58"/>
      <c r="CC8" s="58"/>
    </row>
    <row r="9" spans="2:81" s="18" customFormat="1" hidden="1">
      <c r="C9" s="220" t="str">
        <f>'Worksheet 1 - Emp &amp; Training'!C9</f>
        <v>Please hide unused rows</v>
      </c>
      <c r="D9" s="207"/>
      <c r="E9" s="341" t="str">
        <f>IF(D9="","",(SUMIF($C$23:$C$83,C9,Table4[Column59])) / (SUMIF($C$23:$C$83,C9,Table4[Column53])))</f>
        <v/>
      </c>
      <c r="F9" s="341"/>
      <c r="G9" s="2"/>
      <c r="L9" s="23"/>
      <c r="M9" s="58"/>
      <c r="N9" s="58"/>
      <c r="O9" s="58"/>
      <c r="P9" s="58"/>
      <c r="Q9" s="58"/>
      <c r="R9" s="87"/>
      <c r="S9" s="87"/>
      <c r="T9" s="87"/>
      <c r="U9" s="87"/>
      <c r="V9" s="87"/>
      <c r="W9" s="87"/>
      <c r="X9" s="87"/>
      <c r="Y9" s="87"/>
      <c r="Z9" s="86"/>
      <c r="AA9" s="87"/>
      <c r="AB9" s="87"/>
      <c r="AC9" s="87"/>
      <c r="AD9" s="87"/>
      <c r="AE9" s="87"/>
      <c r="AF9" s="87"/>
      <c r="AG9" s="87"/>
      <c r="AH9" s="87"/>
      <c r="AI9" s="87"/>
      <c r="AJ9" s="87"/>
      <c r="AK9" s="87"/>
      <c r="AL9" s="87"/>
      <c r="AM9" s="87"/>
      <c r="AN9" s="86"/>
      <c r="AO9" s="87"/>
      <c r="AP9" s="87"/>
      <c r="AQ9" s="87"/>
      <c r="AR9" s="87"/>
      <c r="AS9" s="87"/>
      <c r="AT9" s="87"/>
      <c r="AU9" s="87"/>
      <c r="AV9" s="87"/>
      <c r="AW9" s="87"/>
      <c r="AX9" s="87"/>
      <c r="AY9" s="87"/>
      <c r="AZ9" s="87"/>
      <c r="BA9" s="87"/>
      <c r="BB9" s="86"/>
      <c r="BC9" s="87"/>
      <c r="BD9" s="87"/>
      <c r="BE9" s="87"/>
      <c r="BF9" s="87"/>
      <c r="BG9" s="87"/>
      <c r="BH9" s="87"/>
      <c r="BI9" s="87"/>
      <c r="BJ9" s="87"/>
      <c r="BK9" s="58"/>
      <c r="BL9" s="58"/>
      <c r="BM9" s="58"/>
      <c r="BN9" s="58"/>
      <c r="BO9" s="58"/>
      <c r="BQ9" s="58"/>
      <c r="BR9" s="58"/>
      <c r="BS9" s="58"/>
      <c r="BT9" s="58"/>
      <c r="BU9" s="58"/>
      <c r="BV9" s="58"/>
      <c r="BW9" s="58"/>
      <c r="BX9" s="58"/>
      <c r="BY9" s="58"/>
      <c r="BZ9" s="58"/>
      <c r="CA9" s="58"/>
      <c r="CB9" s="58"/>
      <c r="CC9" s="58"/>
    </row>
    <row r="10" spans="2:81" s="18" customFormat="1" hidden="1">
      <c r="C10" s="220" t="str">
        <f>'Worksheet 1 - Emp &amp; Training'!C10</f>
        <v>Please hide unused rows</v>
      </c>
      <c r="D10" s="207"/>
      <c r="E10" s="341" t="str">
        <f>IF(D10="","",(SUMIF($C$23:$C$83,C10,Table4[Column59])) / (SUMIF($C$23:$C$83,C10,Table4[Column53])))</f>
        <v/>
      </c>
      <c r="F10" s="341"/>
      <c r="G10" s="2"/>
      <c r="L10" s="23"/>
      <c r="M10" s="58"/>
      <c r="N10" s="58"/>
      <c r="O10" s="58"/>
      <c r="P10" s="58"/>
      <c r="Q10" s="58"/>
      <c r="R10" s="87"/>
      <c r="S10" s="87"/>
      <c r="T10" s="87"/>
      <c r="U10" s="87"/>
      <c r="V10" s="87"/>
      <c r="W10" s="87"/>
      <c r="X10" s="87"/>
      <c r="Y10" s="87"/>
      <c r="Z10" s="86"/>
      <c r="AA10" s="87"/>
      <c r="AB10" s="87"/>
      <c r="AC10" s="87"/>
      <c r="AD10" s="87"/>
      <c r="AE10" s="87"/>
      <c r="AF10" s="87"/>
      <c r="AG10" s="87"/>
      <c r="AH10" s="87"/>
      <c r="AI10" s="87"/>
      <c r="AJ10" s="87"/>
      <c r="AK10" s="87"/>
      <c r="AL10" s="87"/>
      <c r="AM10" s="87"/>
      <c r="AN10" s="86"/>
      <c r="AO10" s="87"/>
      <c r="AP10" s="87"/>
      <c r="AQ10" s="87"/>
      <c r="AR10" s="87"/>
      <c r="AS10" s="87"/>
      <c r="AT10" s="87"/>
      <c r="AU10" s="87"/>
      <c r="AV10" s="87"/>
      <c r="AW10" s="87"/>
      <c r="AX10" s="87"/>
      <c r="AY10" s="87"/>
      <c r="AZ10" s="87"/>
      <c r="BA10" s="87"/>
      <c r="BB10" s="86"/>
      <c r="BC10" s="87"/>
      <c r="BD10" s="87"/>
      <c r="BE10" s="87"/>
      <c r="BF10" s="87"/>
      <c r="BG10" s="87"/>
      <c r="BH10" s="87"/>
      <c r="BI10" s="87"/>
      <c r="BJ10" s="87"/>
      <c r="BK10" s="58"/>
      <c r="BL10" s="58"/>
      <c r="BM10" s="58"/>
      <c r="BN10" s="58"/>
      <c r="BO10" s="58"/>
      <c r="BQ10" s="58"/>
      <c r="BR10" s="58"/>
      <c r="BS10" s="58"/>
      <c r="BT10" s="58"/>
      <c r="BU10" s="58"/>
      <c r="BV10" s="58"/>
      <c r="BW10" s="58"/>
      <c r="BX10" s="58"/>
      <c r="BY10" s="58"/>
      <c r="BZ10" s="58"/>
      <c r="CA10" s="58"/>
      <c r="CB10" s="58"/>
      <c r="CC10" s="58"/>
    </row>
    <row r="11" spans="2:81" s="18" customFormat="1" hidden="1">
      <c r="C11" s="220" t="str">
        <f>'Worksheet 1 - Emp &amp; Training'!C11</f>
        <v>Please hide unused rows</v>
      </c>
      <c r="D11" s="207"/>
      <c r="E11" s="341" t="str">
        <f>IF(D11="","",(SUMIF($C$23:$C$83,C11,Table4[Column59])) / (SUMIF($C$23:$C$83,C11,Table4[Column53])))</f>
        <v/>
      </c>
      <c r="F11" s="341"/>
      <c r="G11" s="2"/>
      <c r="L11" s="23"/>
      <c r="M11" s="58"/>
      <c r="N11" s="58"/>
      <c r="O11" s="58"/>
      <c r="P11" s="58"/>
      <c r="Q11" s="58"/>
      <c r="R11" s="87"/>
      <c r="S11" s="87"/>
      <c r="T11" s="87"/>
      <c r="U11" s="87"/>
      <c r="V11" s="87"/>
      <c r="W11" s="87"/>
      <c r="X11" s="87"/>
      <c r="Y11" s="87"/>
      <c r="Z11" s="86"/>
      <c r="AA11" s="87"/>
      <c r="AB11" s="87"/>
      <c r="AC11" s="87"/>
      <c r="AD11" s="87"/>
      <c r="AE11" s="87"/>
      <c r="AF11" s="87"/>
      <c r="AG11" s="87"/>
      <c r="AH11" s="87"/>
      <c r="AI11" s="87"/>
      <c r="AJ11" s="87"/>
      <c r="AK11" s="87"/>
      <c r="AL11" s="87"/>
      <c r="AM11" s="87"/>
      <c r="AN11" s="86"/>
      <c r="AO11" s="87"/>
      <c r="AP11" s="87"/>
      <c r="AQ11" s="87"/>
      <c r="AR11" s="87"/>
      <c r="AS11" s="87"/>
      <c r="AT11" s="87"/>
      <c r="AU11" s="87"/>
      <c r="AV11" s="87"/>
      <c r="AW11" s="87"/>
      <c r="AX11" s="87"/>
      <c r="AY11" s="87"/>
      <c r="AZ11" s="87"/>
      <c r="BA11" s="87"/>
      <c r="BB11" s="86"/>
      <c r="BC11" s="87"/>
      <c r="BD11" s="87"/>
      <c r="BE11" s="87"/>
      <c r="BF11" s="87"/>
      <c r="BG11" s="87"/>
      <c r="BH11" s="87"/>
      <c r="BI11" s="87"/>
      <c r="BJ11" s="87"/>
      <c r="BK11" s="58"/>
      <c r="BL11" s="58"/>
      <c r="BM11" s="58"/>
      <c r="BN11" s="58"/>
      <c r="BO11" s="58"/>
      <c r="BQ11" s="58"/>
      <c r="BR11" s="58"/>
      <c r="BS11" s="58"/>
      <c r="BT11" s="58"/>
      <c r="BU11" s="58"/>
      <c r="BV11" s="58"/>
      <c r="BW11" s="58"/>
      <c r="BX11" s="58"/>
      <c r="BY11" s="58"/>
      <c r="BZ11" s="58"/>
      <c r="CA11" s="58"/>
      <c r="CB11" s="58"/>
      <c r="CC11" s="58"/>
    </row>
    <row r="12" spans="2:81" s="18" customFormat="1" hidden="1">
      <c r="C12" s="220" t="str">
        <f>'Worksheet 1 - Emp &amp; Training'!C12</f>
        <v>Please hide unused rows</v>
      </c>
      <c r="D12" s="207"/>
      <c r="E12" s="341" t="str">
        <f>IF(D12="","",(SUMIF($C$23:$C$83,C12,Table4[Column59])) / (SUMIF($C$23:$C$83,C12,Table4[Column53])))</f>
        <v/>
      </c>
      <c r="F12" s="341"/>
      <c r="G12" s="2"/>
      <c r="L12" s="23"/>
      <c r="M12" s="58"/>
      <c r="N12" s="58"/>
      <c r="O12" s="58"/>
      <c r="P12" s="58"/>
      <c r="Q12" s="58"/>
      <c r="R12" s="87"/>
      <c r="S12" s="87"/>
      <c r="T12" s="87"/>
      <c r="U12" s="87"/>
      <c r="V12" s="87"/>
      <c r="W12" s="87"/>
      <c r="X12" s="87"/>
      <c r="Y12" s="87"/>
      <c r="Z12" s="86"/>
      <c r="AA12" s="87"/>
      <c r="AB12" s="87"/>
      <c r="AC12" s="87"/>
      <c r="AD12" s="87"/>
      <c r="AE12" s="87"/>
      <c r="AF12" s="87"/>
      <c r="AG12" s="87"/>
      <c r="AH12" s="87"/>
      <c r="AI12" s="87"/>
      <c r="AJ12" s="87"/>
      <c r="AK12" s="87"/>
      <c r="AL12" s="87"/>
      <c r="AM12" s="87"/>
      <c r="AN12" s="86"/>
      <c r="AO12" s="87"/>
      <c r="AP12" s="87"/>
      <c r="AQ12" s="87"/>
      <c r="AR12" s="87"/>
      <c r="AS12" s="87"/>
      <c r="AT12" s="87"/>
      <c r="AU12" s="87"/>
      <c r="AV12" s="87"/>
      <c r="AW12" s="87"/>
      <c r="AX12" s="87"/>
      <c r="AY12" s="87"/>
      <c r="AZ12" s="87"/>
      <c r="BA12" s="87"/>
      <c r="BB12" s="86"/>
      <c r="BC12" s="87"/>
      <c r="BD12" s="87"/>
      <c r="BE12" s="87"/>
      <c r="BF12" s="87"/>
      <c r="BG12" s="87"/>
      <c r="BH12" s="87"/>
      <c r="BI12" s="87"/>
      <c r="BJ12" s="87"/>
      <c r="BK12" s="58"/>
      <c r="BL12" s="58"/>
      <c r="BM12" s="58"/>
      <c r="BN12" s="58"/>
      <c r="BO12" s="58"/>
      <c r="BQ12" s="58"/>
      <c r="BR12" s="58"/>
      <c r="BS12" s="58"/>
      <c r="BT12" s="58"/>
      <c r="BU12" s="58"/>
      <c r="BV12" s="58"/>
      <c r="BW12" s="58"/>
      <c r="BX12" s="58"/>
      <c r="BY12" s="58"/>
      <c r="BZ12" s="58"/>
      <c r="CA12" s="58"/>
      <c r="CB12" s="58"/>
      <c r="CC12" s="58"/>
    </row>
    <row r="13" spans="2:81" s="18" customFormat="1" hidden="1">
      <c r="C13" s="220" t="str">
        <f>'Worksheet 1 - Emp &amp; Training'!C13</f>
        <v>Please hide unused rows</v>
      </c>
      <c r="D13" s="207"/>
      <c r="E13" s="341" t="str">
        <f>IF(D13="","",(SUMIF($C$23:$C$83,C13,Table4[Column59])) / (SUMIF($C$23:$C$83,C13,Table4[Column53])))</f>
        <v/>
      </c>
      <c r="F13" s="341"/>
      <c r="G13" s="2"/>
      <c r="L13" s="23"/>
      <c r="M13" s="58"/>
      <c r="N13" s="58"/>
      <c r="O13" s="58"/>
      <c r="P13" s="58"/>
      <c r="Q13" s="58"/>
      <c r="R13" s="87"/>
      <c r="S13" s="87"/>
      <c r="T13" s="87"/>
      <c r="U13" s="87"/>
      <c r="V13" s="87"/>
      <c r="W13" s="87"/>
      <c r="X13" s="87"/>
      <c r="Y13" s="87"/>
      <c r="Z13" s="86"/>
      <c r="AA13" s="87"/>
      <c r="AB13" s="87"/>
      <c r="AC13" s="87"/>
      <c r="AD13" s="87"/>
      <c r="AE13" s="87"/>
      <c r="AF13" s="87"/>
      <c r="AG13" s="87"/>
      <c r="AH13" s="87"/>
      <c r="AI13" s="87"/>
      <c r="AJ13" s="87"/>
      <c r="AK13" s="87"/>
      <c r="AL13" s="87"/>
      <c r="AM13" s="87"/>
      <c r="AN13" s="86"/>
      <c r="AO13" s="87"/>
      <c r="AP13" s="87"/>
      <c r="AQ13" s="87"/>
      <c r="AR13" s="87"/>
      <c r="AS13" s="87"/>
      <c r="AT13" s="87"/>
      <c r="AU13" s="87"/>
      <c r="AV13" s="87"/>
      <c r="AW13" s="87"/>
      <c r="AX13" s="87"/>
      <c r="AY13" s="87"/>
      <c r="AZ13" s="87"/>
      <c r="BA13" s="87"/>
      <c r="BB13" s="86"/>
      <c r="BC13" s="87"/>
      <c r="BD13" s="87"/>
      <c r="BE13" s="87"/>
      <c r="BF13" s="87"/>
      <c r="BG13" s="87"/>
      <c r="BH13" s="87"/>
      <c r="BI13" s="87"/>
      <c r="BJ13" s="87"/>
      <c r="BK13" s="58"/>
      <c r="BL13" s="58"/>
      <c r="BM13" s="58"/>
      <c r="BN13" s="58"/>
      <c r="BO13" s="58"/>
      <c r="BQ13" s="58"/>
      <c r="BR13" s="58"/>
      <c r="BS13" s="58"/>
      <c r="BT13" s="58"/>
      <c r="BU13" s="58"/>
      <c r="BV13" s="58"/>
      <c r="BW13" s="58"/>
      <c r="BX13" s="58"/>
      <c r="BY13" s="58"/>
      <c r="BZ13" s="58"/>
      <c r="CA13" s="58"/>
      <c r="CB13" s="58"/>
      <c r="CC13" s="58"/>
    </row>
    <row r="14" spans="2:81" s="18" customFormat="1" hidden="1">
      <c r="C14" s="220" t="str">
        <f>'Worksheet 1 - Emp &amp; Training'!C14</f>
        <v>Please hide unused rows</v>
      </c>
      <c r="D14" s="207"/>
      <c r="E14" s="341" t="str">
        <f>IF(D14="","",(SUMIF($C$23:$C$83,C14,Table4[Column59])) / (SUMIF($C$23:$C$83,C14,Table4[Column53])))</f>
        <v/>
      </c>
      <c r="F14" s="341"/>
      <c r="G14" s="2"/>
      <c r="L14" s="23"/>
      <c r="M14" s="58"/>
      <c r="N14" s="58"/>
      <c r="O14" s="58"/>
      <c r="P14" s="58"/>
      <c r="Q14" s="58"/>
      <c r="R14" s="87"/>
      <c r="S14" s="87"/>
      <c r="T14" s="87"/>
      <c r="U14" s="87"/>
      <c r="V14" s="87"/>
      <c r="W14" s="87"/>
      <c r="X14" s="87"/>
      <c r="Y14" s="87"/>
      <c r="Z14" s="86"/>
      <c r="AA14" s="87"/>
      <c r="AB14" s="87"/>
      <c r="AC14" s="87"/>
      <c r="AD14" s="87"/>
      <c r="AE14" s="87"/>
      <c r="AF14" s="87"/>
      <c r="AG14" s="87"/>
      <c r="AH14" s="87"/>
      <c r="AI14" s="87"/>
      <c r="AJ14" s="87"/>
      <c r="AK14" s="87"/>
      <c r="AL14" s="87"/>
      <c r="AM14" s="87"/>
      <c r="AN14" s="86"/>
      <c r="AO14" s="87"/>
      <c r="AP14" s="87"/>
      <c r="AQ14" s="87"/>
      <c r="AR14" s="87"/>
      <c r="AS14" s="87"/>
      <c r="AT14" s="87"/>
      <c r="AU14" s="87"/>
      <c r="AV14" s="87"/>
      <c r="AW14" s="87"/>
      <c r="AX14" s="87"/>
      <c r="AY14" s="87"/>
      <c r="AZ14" s="87"/>
      <c r="BA14" s="87"/>
      <c r="BB14" s="86"/>
      <c r="BC14" s="87"/>
      <c r="BD14" s="87"/>
      <c r="BE14" s="87"/>
      <c r="BF14" s="87"/>
      <c r="BG14" s="87"/>
      <c r="BH14" s="87"/>
      <c r="BI14" s="87"/>
      <c r="BJ14" s="87"/>
      <c r="BK14" s="58"/>
      <c r="BL14" s="58"/>
      <c r="BM14" s="58"/>
      <c r="BN14" s="58"/>
      <c r="BO14" s="58"/>
      <c r="BQ14" s="58"/>
      <c r="BR14" s="58"/>
      <c r="BS14" s="58"/>
      <c r="BT14" s="58"/>
      <c r="BU14" s="58"/>
      <c r="BV14" s="58"/>
      <c r="BW14" s="58"/>
      <c r="BX14" s="58"/>
      <c r="BY14" s="58"/>
      <c r="BZ14" s="58"/>
      <c r="CA14" s="58"/>
      <c r="CB14" s="58"/>
      <c r="CC14" s="58"/>
    </row>
    <row r="15" spans="2:81" s="18" customFormat="1" hidden="1">
      <c r="C15" s="220" t="str">
        <f>'Worksheet 1 - Emp &amp; Training'!C15</f>
        <v>Please hide unused rows</v>
      </c>
      <c r="D15" s="207"/>
      <c r="E15" s="341" t="str">
        <f>IF(D15="","",(SUMIF($C$23:$C$83,C15,Table4[Column59])) / (SUMIF($C$23:$C$83,C15,Table4[Column53])))</f>
        <v/>
      </c>
      <c r="F15" s="341"/>
      <c r="G15" s="2"/>
      <c r="L15" s="23"/>
      <c r="M15" s="58"/>
      <c r="N15" s="58"/>
      <c r="O15" s="58"/>
      <c r="P15" s="58"/>
      <c r="Q15" s="58"/>
      <c r="R15" s="87"/>
      <c r="S15" s="87"/>
      <c r="T15" s="87"/>
      <c r="U15" s="87"/>
      <c r="V15" s="87"/>
      <c r="W15" s="87"/>
      <c r="X15" s="87"/>
      <c r="Y15" s="87"/>
      <c r="Z15" s="86"/>
      <c r="AA15" s="87"/>
      <c r="AB15" s="87"/>
      <c r="AC15" s="87"/>
      <c r="AD15" s="87"/>
      <c r="AE15" s="87"/>
      <c r="AF15" s="87"/>
      <c r="AG15" s="87"/>
      <c r="AH15" s="87"/>
      <c r="AI15" s="87"/>
      <c r="AJ15" s="87"/>
      <c r="AK15" s="87"/>
      <c r="AL15" s="87"/>
      <c r="AM15" s="87"/>
      <c r="AN15" s="86"/>
      <c r="AO15" s="87"/>
      <c r="AP15" s="87"/>
      <c r="AQ15" s="87"/>
      <c r="AR15" s="87"/>
      <c r="AS15" s="87"/>
      <c r="AT15" s="87"/>
      <c r="AU15" s="87"/>
      <c r="AV15" s="87"/>
      <c r="AW15" s="87"/>
      <c r="AX15" s="87"/>
      <c r="AY15" s="87"/>
      <c r="AZ15" s="87"/>
      <c r="BA15" s="87"/>
      <c r="BB15" s="86"/>
      <c r="BC15" s="87"/>
      <c r="BD15" s="87"/>
      <c r="BE15" s="87"/>
      <c r="BF15" s="87"/>
      <c r="BG15" s="87"/>
      <c r="BH15" s="87"/>
      <c r="BI15" s="87"/>
      <c r="BJ15" s="87"/>
      <c r="BK15" s="58"/>
      <c r="BL15" s="58"/>
      <c r="BM15" s="58"/>
      <c r="BN15" s="58"/>
      <c r="BO15" s="58"/>
      <c r="BQ15" s="58"/>
      <c r="BR15" s="58"/>
      <c r="BS15" s="58"/>
      <c r="BT15" s="58"/>
      <c r="BU15" s="58"/>
      <c r="BV15" s="58"/>
      <c r="BW15" s="58"/>
      <c r="BX15" s="58"/>
      <c r="BY15" s="58"/>
      <c r="BZ15" s="58"/>
      <c r="CA15" s="58"/>
      <c r="CB15" s="58"/>
      <c r="CC15" s="58"/>
    </row>
    <row r="16" spans="2:81" s="18" customFormat="1" hidden="1">
      <c r="C16" s="220" t="str">
        <f>'Worksheet 1 - Emp &amp; Training'!C16</f>
        <v>Please hide unused rows</v>
      </c>
      <c r="D16" s="207"/>
      <c r="E16" s="341" t="str">
        <f>IF(D16="","",(SUMIF($C$23:$C$83,C16,Table4[Column59])) / (SUMIF($C$23:$C$83,C16,Table4[Column53])))</f>
        <v/>
      </c>
      <c r="F16" s="341"/>
      <c r="G16" s="2"/>
      <c r="L16" s="23"/>
      <c r="M16" s="58"/>
      <c r="N16" s="58"/>
      <c r="O16" s="58"/>
      <c r="P16" s="58"/>
      <c r="Q16" s="58"/>
      <c r="R16" s="87"/>
      <c r="S16" s="87"/>
      <c r="T16" s="87"/>
      <c r="U16" s="87"/>
      <c r="V16" s="87"/>
      <c r="W16" s="87"/>
      <c r="X16" s="87"/>
      <c r="Y16" s="87"/>
      <c r="Z16" s="86"/>
      <c r="AA16" s="87"/>
      <c r="AB16" s="87"/>
      <c r="AC16" s="87"/>
      <c r="AD16" s="87"/>
      <c r="AE16" s="87"/>
      <c r="AF16" s="87"/>
      <c r="AG16" s="87"/>
      <c r="AH16" s="87"/>
      <c r="AI16" s="87"/>
      <c r="AJ16" s="87"/>
      <c r="AK16" s="87"/>
      <c r="AL16" s="87"/>
      <c r="AM16" s="87"/>
      <c r="AN16" s="86"/>
      <c r="AO16" s="87"/>
      <c r="AP16" s="87"/>
      <c r="AQ16" s="87"/>
      <c r="AR16" s="87"/>
      <c r="AS16" s="87"/>
      <c r="AT16" s="87"/>
      <c r="AU16" s="87"/>
      <c r="AV16" s="87"/>
      <c r="AW16" s="87"/>
      <c r="AX16" s="87"/>
      <c r="AY16" s="87"/>
      <c r="AZ16" s="87"/>
      <c r="BA16" s="87"/>
      <c r="BB16" s="86"/>
      <c r="BC16" s="87"/>
      <c r="BD16" s="87"/>
      <c r="BE16" s="87"/>
      <c r="BF16" s="87"/>
      <c r="BG16" s="87"/>
      <c r="BH16" s="87"/>
      <c r="BI16" s="87"/>
      <c r="BJ16" s="87"/>
      <c r="BK16" s="58"/>
      <c r="BL16" s="58"/>
      <c r="BM16" s="58"/>
      <c r="BN16" s="58"/>
      <c r="BO16" s="58"/>
      <c r="BQ16" s="58"/>
      <c r="BR16" s="58"/>
      <c r="BS16" s="58"/>
      <c r="BT16" s="58"/>
      <c r="BU16" s="58"/>
      <c r="BV16" s="58"/>
      <c r="BW16" s="58"/>
      <c r="BX16" s="58"/>
      <c r="BY16" s="58"/>
      <c r="BZ16" s="58"/>
      <c r="CA16" s="58"/>
      <c r="CB16" s="58"/>
      <c r="CC16" s="58"/>
    </row>
    <row r="17" spans="1:81" s="18" customFormat="1" hidden="1">
      <c r="C17" s="220" t="str">
        <f>'Worksheet 1 - Emp &amp; Training'!C17</f>
        <v>Please hide unused rows</v>
      </c>
      <c r="D17" s="207"/>
      <c r="E17" s="341" t="str">
        <f>IF(D17="","",(SUMIF($C$23:$C$83,C17,Table4[Column59])) / (SUMIF($C$23:$C$83,C17,Table4[Column53])))</f>
        <v/>
      </c>
      <c r="F17" s="341"/>
      <c r="G17" s="2"/>
      <c r="L17" s="23"/>
      <c r="M17" s="58"/>
      <c r="N17" s="58"/>
      <c r="O17" s="58"/>
      <c r="P17" s="58"/>
      <c r="Q17" s="58"/>
      <c r="R17" s="87"/>
      <c r="S17" s="87"/>
      <c r="T17" s="87"/>
      <c r="U17" s="87"/>
      <c r="V17" s="87"/>
      <c r="W17" s="87"/>
      <c r="X17" s="87"/>
      <c r="Y17" s="87"/>
      <c r="Z17" s="86"/>
      <c r="AA17" s="87"/>
      <c r="AB17" s="87"/>
      <c r="AC17" s="87"/>
      <c r="AD17" s="87"/>
      <c r="AE17" s="87"/>
      <c r="AF17" s="87"/>
      <c r="AG17" s="87"/>
      <c r="AH17" s="87"/>
      <c r="AI17" s="87"/>
      <c r="AJ17" s="87"/>
      <c r="AK17" s="87"/>
      <c r="AL17" s="87"/>
      <c r="AM17" s="87"/>
      <c r="AN17" s="86"/>
      <c r="AO17" s="87"/>
      <c r="AP17" s="87"/>
      <c r="AQ17" s="87"/>
      <c r="AR17" s="87"/>
      <c r="AS17" s="87"/>
      <c r="AT17" s="87"/>
      <c r="AU17" s="87"/>
      <c r="AV17" s="87"/>
      <c r="AW17" s="87"/>
      <c r="AX17" s="87"/>
      <c r="AY17" s="87"/>
      <c r="AZ17" s="87"/>
      <c r="BA17" s="87"/>
      <c r="BB17" s="86"/>
      <c r="BC17" s="87"/>
      <c r="BD17" s="87"/>
      <c r="BE17" s="87"/>
      <c r="BF17" s="87"/>
      <c r="BG17" s="87"/>
      <c r="BH17" s="87"/>
      <c r="BI17" s="87"/>
      <c r="BJ17" s="87"/>
      <c r="BK17" s="58"/>
      <c r="BL17" s="58"/>
      <c r="BM17" s="58"/>
      <c r="BN17" s="58"/>
      <c r="BO17" s="58"/>
      <c r="BQ17" s="58"/>
      <c r="BR17" s="58"/>
      <c r="BS17" s="58"/>
      <c r="BT17" s="58"/>
      <c r="BU17" s="58"/>
      <c r="BV17" s="58"/>
      <c r="BW17" s="58"/>
      <c r="BX17" s="58"/>
      <c r="BY17" s="58"/>
      <c r="BZ17" s="58"/>
      <c r="CA17" s="58"/>
      <c r="CB17" s="58"/>
      <c r="CC17" s="58"/>
    </row>
    <row r="18" spans="1:81" s="1" customFormat="1" ht="4.5" customHeight="1">
      <c r="E18" s="2"/>
      <c r="R18" s="86"/>
      <c r="S18" s="86"/>
      <c r="T18" s="86"/>
      <c r="U18" s="152"/>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row>
    <row r="19" spans="1:81" ht="15.6">
      <c r="B19" s="9"/>
      <c r="C19" s="347" t="s">
        <v>225</v>
      </c>
      <c r="D19" s="348"/>
      <c r="E19" s="348"/>
      <c r="F19" s="348"/>
      <c r="G19" s="348"/>
      <c r="H19" s="348"/>
      <c r="I19" s="349"/>
      <c r="J19" s="353" t="s">
        <v>224</v>
      </c>
      <c r="K19" s="354"/>
      <c r="L19" s="354"/>
      <c r="M19" s="354"/>
      <c r="N19" s="354"/>
      <c r="O19" s="354"/>
      <c r="P19" s="354"/>
      <c r="Q19" s="355"/>
      <c r="R19" s="85"/>
      <c r="S19" s="292" t="s">
        <v>66</v>
      </c>
      <c r="T19" s="293"/>
      <c r="U19" s="293"/>
      <c r="V19" s="293"/>
      <c r="W19" s="293"/>
      <c r="X19" s="293"/>
      <c r="Y19" s="293"/>
      <c r="Z19" s="350"/>
      <c r="AA19" s="85"/>
      <c r="AB19" s="292" t="s">
        <v>67</v>
      </c>
      <c r="AC19" s="293"/>
      <c r="AD19" s="293"/>
      <c r="AE19" s="293"/>
      <c r="AF19" s="293"/>
      <c r="AG19" s="293"/>
      <c r="AH19" s="293"/>
      <c r="AI19" s="350"/>
      <c r="AJ19" s="85"/>
      <c r="AK19" s="292" t="s">
        <v>68</v>
      </c>
      <c r="AL19" s="293"/>
      <c r="AM19" s="293"/>
      <c r="AN19" s="293"/>
      <c r="AO19" s="293"/>
      <c r="AP19" s="293"/>
      <c r="AQ19" s="293"/>
      <c r="AR19" s="350"/>
      <c r="AS19" s="85"/>
      <c r="AT19" s="292" t="s">
        <v>69</v>
      </c>
      <c r="AU19" s="293"/>
      <c r="AV19" s="293"/>
      <c r="AW19" s="293"/>
      <c r="AX19" s="293"/>
      <c r="AY19" s="293"/>
      <c r="AZ19" s="293"/>
      <c r="BA19" s="350"/>
      <c r="BB19" s="85"/>
      <c r="BC19" s="292" t="s">
        <v>71</v>
      </c>
      <c r="BD19" s="293"/>
      <c r="BE19" s="293"/>
      <c r="BF19" s="293"/>
      <c r="BG19" s="293"/>
      <c r="BH19" s="293"/>
      <c r="BI19" s="293"/>
      <c r="BJ19" s="350"/>
    </row>
    <row r="20" spans="1:81" ht="15.6">
      <c r="B20" s="9"/>
      <c r="C20" s="332" t="s">
        <v>154</v>
      </c>
      <c r="D20" s="332" t="s">
        <v>253</v>
      </c>
      <c r="E20" s="322" t="s">
        <v>32</v>
      </c>
      <c r="F20" s="323"/>
      <c r="G20" s="323"/>
      <c r="H20" s="323"/>
      <c r="I20" s="324"/>
      <c r="J20" s="274" t="s">
        <v>2</v>
      </c>
      <c r="K20" s="275"/>
      <c r="L20" s="274" t="s">
        <v>3</v>
      </c>
      <c r="M20" s="275"/>
      <c r="N20" s="274" t="s">
        <v>4</v>
      </c>
      <c r="O20" s="275"/>
      <c r="P20" s="274" t="s">
        <v>5</v>
      </c>
      <c r="Q20" s="275"/>
      <c r="R20" s="85"/>
      <c r="S20" s="351" t="s">
        <v>36</v>
      </c>
      <c r="T20" s="351"/>
      <c r="U20" s="351" t="s">
        <v>40</v>
      </c>
      <c r="V20" s="351"/>
      <c r="W20" s="351" t="s">
        <v>41</v>
      </c>
      <c r="X20" s="351"/>
      <c r="Y20" s="352" t="s">
        <v>31</v>
      </c>
      <c r="Z20" s="352"/>
      <c r="AA20" s="85"/>
      <c r="AB20" s="351" t="s">
        <v>36</v>
      </c>
      <c r="AC20" s="351"/>
      <c r="AD20" s="351" t="s">
        <v>40</v>
      </c>
      <c r="AE20" s="351"/>
      <c r="AF20" s="351" t="s">
        <v>41</v>
      </c>
      <c r="AG20" s="351"/>
      <c r="AH20" s="352" t="s">
        <v>31</v>
      </c>
      <c r="AI20" s="352"/>
      <c r="AJ20" s="85"/>
      <c r="AK20" s="351" t="s">
        <v>36</v>
      </c>
      <c r="AL20" s="351"/>
      <c r="AM20" s="351" t="s">
        <v>40</v>
      </c>
      <c r="AN20" s="351"/>
      <c r="AO20" s="351" t="s">
        <v>41</v>
      </c>
      <c r="AP20" s="351"/>
      <c r="AQ20" s="352" t="s">
        <v>31</v>
      </c>
      <c r="AR20" s="352"/>
      <c r="AS20" s="85"/>
      <c r="AT20" s="351" t="s">
        <v>36</v>
      </c>
      <c r="AU20" s="351"/>
      <c r="AV20" s="351" t="s">
        <v>40</v>
      </c>
      <c r="AW20" s="351"/>
      <c r="AX20" s="351" t="s">
        <v>41</v>
      </c>
      <c r="AY20" s="351"/>
      <c r="AZ20" s="352" t="s">
        <v>31</v>
      </c>
      <c r="BA20" s="352"/>
      <c r="BB20" s="85"/>
      <c r="BC20" s="351" t="s">
        <v>36</v>
      </c>
      <c r="BD20" s="351"/>
      <c r="BE20" s="351" t="s">
        <v>40</v>
      </c>
      <c r="BF20" s="351"/>
      <c r="BG20" s="351" t="s">
        <v>41</v>
      </c>
      <c r="BH20" s="351"/>
      <c r="BI20" s="352" t="s">
        <v>31</v>
      </c>
      <c r="BJ20" s="352"/>
    </row>
    <row r="21" spans="1:81" ht="40.200000000000003">
      <c r="A21" s="13"/>
      <c r="B21" s="9"/>
      <c r="C21" s="334"/>
      <c r="D21" s="334"/>
      <c r="E21" s="70" t="s">
        <v>47</v>
      </c>
      <c r="F21" s="70" t="s">
        <v>48</v>
      </c>
      <c r="G21" s="70" t="s">
        <v>49</v>
      </c>
      <c r="H21" s="70" t="s">
        <v>50</v>
      </c>
      <c r="I21" s="70" t="s">
        <v>51</v>
      </c>
      <c r="J21" s="260" t="s">
        <v>35</v>
      </c>
      <c r="K21" s="70" t="s">
        <v>14</v>
      </c>
      <c r="L21" s="260" t="s">
        <v>35</v>
      </c>
      <c r="M21" s="70" t="s">
        <v>14</v>
      </c>
      <c r="N21" s="260" t="s">
        <v>35</v>
      </c>
      <c r="O21" s="70" t="s">
        <v>14</v>
      </c>
      <c r="P21" s="260" t="s">
        <v>35</v>
      </c>
      <c r="Q21" s="70" t="s">
        <v>14</v>
      </c>
      <c r="R21" s="88"/>
      <c r="S21" s="153" t="s">
        <v>35</v>
      </c>
      <c r="T21" s="153" t="s">
        <v>14</v>
      </c>
      <c r="U21" s="153" t="s">
        <v>45</v>
      </c>
      <c r="V21" s="153" t="s">
        <v>14</v>
      </c>
      <c r="W21" s="153" t="s">
        <v>45</v>
      </c>
      <c r="X21" s="153" t="s">
        <v>14</v>
      </c>
      <c r="Y21" s="153" t="s">
        <v>35</v>
      </c>
      <c r="Z21" s="153" t="s">
        <v>14</v>
      </c>
      <c r="AA21" s="85"/>
      <c r="AB21" s="153" t="s">
        <v>35</v>
      </c>
      <c r="AC21" s="153" t="s">
        <v>14</v>
      </c>
      <c r="AD21" s="153" t="s">
        <v>45</v>
      </c>
      <c r="AE21" s="153" t="s">
        <v>14</v>
      </c>
      <c r="AF21" s="153" t="s">
        <v>45</v>
      </c>
      <c r="AG21" s="153" t="s">
        <v>14</v>
      </c>
      <c r="AH21" s="153" t="s">
        <v>35</v>
      </c>
      <c r="AI21" s="153" t="s">
        <v>14</v>
      </c>
      <c r="AJ21" s="85"/>
      <c r="AK21" s="153" t="s">
        <v>35</v>
      </c>
      <c r="AL21" s="153" t="s">
        <v>14</v>
      </c>
      <c r="AM21" s="153" t="s">
        <v>45</v>
      </c>
      <c r="AN21" s="153" t="s">
        <v>14</v>
      </c>
      <c r="AO21" s="153" t="s">
        <v>45</v>
      </c>
      <c r="AP21" s="153" t="s">
        <v>14</v>
      </c>
      <c r="AQ21" s="153" t="s">
        <v>35</v>
      </c>
      <c r="AR21" s="153" t="s">
        <v>14</v>
      </c>
      <c r="AS21" s="85"/>
      <c r="AT21" s="153" t="s">
        <v>35</v>
      </c>
      <c r="AU21" s="153" t="s">
        <v>14</v>
      </c>
      <c r="AV21" s="153" t="s">
        <v>45</v>
      </c>
      <c r="AW21" s="153" t="s">
        <v>14</v>
      </c>
      <c r="AX21" s="153" t="s">
        <v>45</v>
      </c>
      <c r="AY21" s="153" t="s">
        <v>14</v>
      </c>
      <c r="AZ21" s="153" t="s">
        <v>35</v>
      </c>
      <c r="BA21" s="153" t="s">
        <v>14</v>
      </c>
      <c r="BB21" s="85"/>
      <c r="BC21" s="153" t="s">
        <v>35</v>
      </c>
      <c r="BD21" s="153" t="s">
        <v>14</v>
      </c>
      <c r="BE21" s="153" t="s">
        <v>45</v>
      </c>
      <c r="BF21" s="153" t="s">
        <v>14</v>
      </c>
      <c r="BG21" s="153" t="s">
        <v>45</v>
      </c>
      <c r="BH21" s="153" t="s">
        <v>14</v>
      </c>
      <c r="BI21" s="153" t="s">
        <v>35</v>
      </c>
      <c r="BJ21" s="153" t="s">
        <v>14</v>
      </c>
    </row>
    <row r="22" spans="1:81" s="134" customFormat="1" ht="12.75" hidden="1" customHeight="1">
      <c r="A22" s="23"/>
      <c r="B22" s="20"/>
      <c r="C22" s="219" t="s">
        <v>72</v>
      </c>
      <c r="D22" s="154" t="s">
        <v>72</v>
      </c>
      <c r="E22" s="14" t="s">
        <v>73</v>
      </c>
      <c r="F22" s="14" t="s">
        <v>74</v>
      </c>
      <c r="G22" s="14" t="s">
        <v>75</v>
      </c>
      <c r="H22" s="14" t="s">
        <v>82</v>
      </c>
      <c r="I22" s="14" t="s">
        <v>76</v>
      </c>
      <c r="J22" s="155" t="s">
        <v>77</v>
      </c>
      <c r="K22" s="156" t="s">
        <v>78</v>
      </c>
      <c r="L22" s="155" t="s">
        <v>79</v>
      </c>
      <c r="M22" s="156" t="s">
        <v>80</v>
      </c>
      <c r="N22" s="155" t="s">
        <v>81</v>
      </c>
      <c r="O22" s="156" t="s">
        <v>83</v>
      </c>
      <c r="P22" s="155" t="s">
        <v>84</v>
      </c>
      <c r="Q22" s="156" t="s">
        <v>85</v>
      </c>
      <c r="R22" s="88" t="s">
        <v>86</v>
      </c>
      <c r="S22" s="157" t="s">
        <v>87</v>
      </c>
      <c r="T22" s="158" t="s">
        <v>88</v>
      </c>
      <c r="U22" s="157" t="s">
        <v>89</v>
      </c>
      <c r="V22" s="158" t="s">
        <v>90</v>
      </c>
      <c r="W22" s="159" t="s">
        <v>91</v>
      </c>
      <c r="X22" s="158" t="s">
        <v>92</v>
      </c>
      <c r="Y22" s="159" t="s">
        <v>93</v>
      </c>
      <c r="Z22" s="158" t="s">
        <v>94</v>
      </c>
      <c r="AA22" s="85" t="s">
        <v>111</v>
      </c>
      <c r="AB22" s="160" t="s">
        <v>95</v>
      </c>
      <c r="AC22" s="161" t="s">
        <v>112</v>
      </c>
      <c r="AD22" s="162" t="s">
        <v>96</v>
      </c>
      <c r="AE22" s="161" t="s">
        <v>113</v>
      </c>
      <c r="AF22" s="162" t="s">
        <v>97</v>
      </c>
      <c r="AG22" s="161" t="s">
        <v>98</v>
      </c>
      <c r="AH22" s="162" t="s">
        <v>114</v>
      </c>
      <c r="AI22" s="161" t="s">
        <v>99</v>
      </c>
      <c r="AJ22" s="85" t="s">
        <v>115</v>
      </c>
      <c r="AK22" s="160" t="s">
        <v>100</v>
      </c>
      <c r="AL22" s="161" t="s">
        <v>116</v>
      </c>
      <c r="AM22" s="162" t="s">
        <v>101</v>
      </c>
      <c r="AN22" s="161" t="s">
        <v>117</v>
      </c>
      <c r="AO22" s="162" t="s">
        <v>102</v>
      </c>
      <c r="AP22" s="161" t="s">
        <v>103</v>
      </c>
      <c r="AQ22" s="162" t="s">
        <v>118</v>
      </c>
      <c r="AR22" s="161" t="s">
        <v>104</v>
      </c>
      <c r="AS22" s="85" t="s">
        <v>119</v>
      </c>
      <c r="AT22" s="160" t="s">
        <v>105</v>
      </c>
      <c r="AU22" s="161" t="s">
        <v>120</v>
      </c>
      <c r="AV22" s="162" t="s">
        <v>106</v>
      </c>
      <c r="AW22" s="161" t="s">
        <v>121</v>
      </c>
      <c r="AX22" s="162" t="s">
        <v>107</v>
      </c>
      <c r="AY22" s="161" t="s">
        <v>122</v>
      </c>
      <c r="AZ22" s="162" t="s">
        <v>123</v>
      </c>
      <c r="BA22" s="161" t="s">
        <v>108</v>
      </c>
      <c r="BB22" s="85" t="s">
        <v>124</v>
      </c>
      <c r="BC22" s="160" t="s">
        <v>109</v>
      </c>
      <c r="BD22" s="161" t="s">
        <v>125</v>
      </c>
      <c r="BE22" s="160" t="s">
        <v>110</v>
      </c>
      <c r="BF22" s="161" t="s">
        <v>126</v>
      </c>
      <c r="BG22" s="160" t="s">
        <v>127</v>
      </c>
      <c r="BH22" s="161" t="s">
        <v>128</v>
      </c>
      <c r="BI22" s="160" t="s">
        <v>129</v>
      </c>
      <c r="BJ22" s="161" t="s">
        <v>130</v>
      </c>
    </row>
    <row r="23" spans="1:81" s="171" customFormat="1">
      <c r="A23" s="16"/>
      <c r="B23" s="28"/>
      <c r="C23" s="55"/>
      <c r="D23" s="55"/>
      <c r="E23" s="43"/>
      <c r="F23" s="43"/>
      <c r="G23" s="43"/>
      <c r="H23" s="43"/>
      <c r="I23" s="43"/>
      <c r="J23" s="56"/>
      <c r="K23" s="57"/>
      <c r="L23" s="56"/>
      <c r="M23" s="57"/>
      <c r="N23" s="56"/>
      <c r="O23" s="57"/>
      <c r="P23" s="56"/>
      <c r="Q23" s="57"/>
      <c r="R23" s="165"/>
      <c r="S23" s="166" t="str">
        <f>IF(J23="x","x","")</f>
        <v/>
      </c>
      <c r="T23" s="167" t="str">
        <f>IF($S23="x",$K23,"")</f>
        <v/>
      </c>
      <c r="U23" s="166" t="str">
        <f>IF(AND(J23="x",(OR($G23="x",$H23="x",$I23="x"))),"x","")</f>
        <v/>
      </c>
      <c r="V23" s="167" t="str">
        <f>IF(U23="x",$K23,"")</f>
        <v/>
      </c>
      <c r="W23" s="168" t="str">
        <f>IF(AND(J23="x",(OR($F23="x",$H23="x",$I23="x"))),"x","")</f>
        <v/>
      </c>
      <c r="X23" s="167" t="str">
        <f>IF(W23="x",K23,"")</f>
        <v/>
      </c>
      <c r="Y23" s="168" t="str">
        <f>IF(AND(J23="x",$I23="x"),"x","")</f>
        <v/>
      </c>
      <c r="Z23" s="167" t="str">
        <f>IF(Y23="x",K23,"")</f>
        <v/>
      </c>
      <c r="AA23" s="89"/>
      <c r="AB23" s="91" t="str">
        <f t="shared" ref="AB23:AB52" si="0">IF(L23="x","x","")</f>
        <v/>
      </c>
      <c r="AC23" s="169" t="str">
        <f t="shared" ref="AC23:AC84" si="1">IF($AB23="x",$M23,"")</f>
        <v/>
      </c>
      <c r="AD23" s="90" t="str">
        <f t="shared" ref="AD23:AD52" si="2">IF(AND(L23="x",(OR($G23="x",$H23="x",$I23="x"))),"x","")</f>
        <v/>
      </c>
      <c r="AE23" s="169" t="str">
        <f t="shared" ref="AE23:AE52" si="3">IF(AD23="x",$M23,"")</f>
        <v/>
      </c>
      <c r="AF23" s="90" t="str">
        <f t="shared" ref="AF23:AF52" si="4">IF(AND(L23="x",(OR($F23="x",$H23="x",$I23="x"))),"x","")</f>
        <v/>
      </c>
      <c r="AG23" s="169" t="str">
        <f t="shared" ref="AG23:AG52" si="5">IF(AF23="x",M23,"")</f>
        <v/>
      </c>
      <c r="AH23" s="90" t="str">
        <f t="shared" ref="AH23:AH52" si="6">IF(AND(L23="x",$I23="x"),"x","")</f>
        <v/>
      </c>
      <c r="AI23" s="169" t="str">
        <f t="shared" ref="AI23:AI52" si="7">IF(AH23="x",M23,"")</f>
        <v/>
      </c>
      <c r="AJ23" s="89"/>
      <c r="AK23" s="91" t="str">
        <f t="shared" ref="AK23:AK52" si="8">IF(N23="x","x","")</f>
        <v/>
      </c>
      <c r="AL23" s="169" t="str">
        <f t="shared" ref="AL23:AL82" si="9">IF($AK23="x",$O23,"")</f>
        <v/>
      </c>
      <c r="AM23" s="90" t="str">
        <f t="shared" ref="AM23:AM52" si="10">IF(AND(N23="x",(OR($G23="x",$H23="x",$I23="x"))),"x","")</f>
        <v/>
      </c>
      <c r="AN23" s="169" t="str">
        <f t="shared" ref="AN23:AN52" si="11">IF(AM23="x",$O23,"")</f>
        <v/>
      </c>
      <c r="AO23" s="90" t="str">
        <f t="shared" ref="AO23:AO52" si="12">IF(AND(N23="x",(OR($F23="x",$H23="x",$I23="x"))),"x","")</f>
        <v/>
      </c>
      <c r="AP23" s="169" t="str">
        <f t="shared" ref="AP23:AP52" si="13">IF(AO23="x",O23,"")</f>
        <v/>
      </c>
      <c r="AQ23" s="90" t="str">
        <f t="shared" ref="AQ23:AQ52" si="14">IF(AND(N23="x",$I23="x"),"x","")</f>
        <v/>
      </c>
      <c r="AR23" s="169" t="str">
        <f t="shared" ref="AR23:AR52" si="15">IF(AQ23="x",O23,"")</f>
        <v/>
      </c>
      <c r="AS23" s="89"/>
      <c r="AT23" s="91" t="str">
        <f t="shared" ref="AT23:AT52" si="16">IF(P23="x","x","")</f>
        <v/>
      </c>
      <c r="AU23" s="169" t="str">
        <f>IF($AT23="x",$Q23,"")</f>
        <v/>
      </c>
      <c r="AV23" s="90" t="str">
        <f t="shared" ref="AV23:AV52" si="17">IF(AND(P23="x",(OR($G23="x",$H23="x",$I23="x"))),"x","")</f>
        <v/>
      </c>
      <c r="AW23" s="169" t="str">
        <f t="shared" ref="AW23:AW52" si="18">IF(AV23="x",$Q23,"")</f>
        <v/>
      </c>
      <c r="AX23" s="90" t="str">
        <f t="shared" ref="AX23:AX52" si="19">IF(AND(P23="x",(OR($F23="x",$H23="x",$I23="x"))),"x","")</f>
        <v/>
      </c>
      <c r="AY23" s="169" t="str">
        <f t="shared" ref="AY23:AY52" si="20">IF(AX23="x",Q23,"")</f>
        <v/>
      </c>
      <c r="AZ23" s="90" t="str">
        <f t="shared" ref="AZ23:AZ52" si="21">IF(AND(P23="x",$I23="x"),"x","")</f>
        <v/>
      </c>
      <c r="BA23" s="169" t="str">
        <f t="shared" ref="BA23:BA52" si="22">IF(AZ23="x",Q23,"")</f>
        <v/>
      </c>
      <c r="BB23" s="89"/>
      <c r="BC23" s="91" t="str">
        <f t="shared" ref="BC23:BC84" si="23">IF(OR(S23="x",AB23="x",AK23="x",AT23="x"),"x","")</f>
        <v/>
      </c>
      <c r="BD23" s="170">
        <f>$K23+$M23+$O23+$Q23</f>
        <v>0</v>
      </c>
      <c r="BE23" s="91" t="str">
        <f t="shared" ref="BE23:BE84" si="24">IF(OR(U23="x",AD23="x",AM23="x",AV23="x"),"x","")</f>
        <v/>
      </c>
      <c r="BF23" s="170" t="str">
        <f t="shared" ref="BF23:BF84" si="25">IF(BE23="x",($K23+$M23+$O23+$Q23),"")</f>
        <v/>
      </c>
      <c r="BG23" s="91" t="str">
        <f t="shared" ref="BG23:BG84" si="26">IF(OR(W23="x",AF23="x",AO23="x",AX23="x"),"x","")</f>
        <v/>
      </c>
      <c r="BH23" s="170" t="str">
        <f t="shared" ref="BH23:BH84" si="27">IF(BG23="x",($K23+$M23+$O23+$Q23),"")</f>
        <v/>
      </c>
      <c r="BI23" s="91" t="str">
        <f t="shared" ref="BI23:BI84" si="28">IF(OR(Y23="x",AH23="x",AQ23="x",AZ23="x"),"x","")</f>
        <v/>
      </c>
      <c r="BJ23" s="170" t="str">
        <f t="shared" ref="BJ23:BJ84" si="29">IF(BI23="x",($K23+$M23+$O23+$Q23),"")</f>
        <v/>
      </c>
    </row>
    <row r="24" spans="1:81" s="171" customFormat="1">
      <c r="A24" s="16"/>
      <c r="B24" s="28"/>
      <c r="C24" s="55"/>
      <c r="D24" s="55"/>
      <c r="E24" s="43"/>
      <c r="F24" s="43"/>
      <c r="G24" s="43"/>
      <c r="H24" s="43"/>
      <c r="I24" s="43"/>
      <c r="J24" s="56"/>
      <c r="K24" s="57"/>
      <c r="L24" s="56"/>
      <c r="M24" s="57"/>
      <c r="N24" s="56"/>
      <c r="O24" s="57"/>
      <c r="P24" s="56"/>
      <c r="Q24" s="57"/>
      <c r="R24" s="165"/>
      <c r="S24" s="166" t="str">
        <f t="shared" ref="S24:S52" si="30">IF(J24="x","x","")</f>
        <v/>
      </c>
      <c r="T24" s="167" t="str">
        <f t="shared" ref="T24:T84" si="31">IF($S24="x",$K24,"")</f>
        <v/>
      </c>
      <c r="U24" s="166" t="str">
        <f t="shared" ref="U24:U52" si="32">IF(AND(J24="x",(OR($G24="x",$H24="x",$I24="x"))),"x","")</f>
        <v/>
      </c>
      <c r="V24" s="167" t="str">
        <f t="shared" ref="V24:V52" si="33">IF(U24="x",$K24,"")</f>
        <v/>
      </c>
      <c r="W24" s="168" t="str">
        <f t="shared" ref="W24:W52" si="34">IF(AND(J24="x",(OR($F24="x",$H24="x",$I24="x"))),"x","")</f>
        <v/>
      </c>
      <c r="X24" s="167" t="str">
        <f t="shared" ref="X24:X52" si="35">IF(W24="x",K24,"")</f>
        <v/>
      </c>
      <c r="Y24" s="168" t="str">
        <f>IF(AND(J24="x",$I24="x"),"x","")</f>
        <v/>
      </c>
      <c r="Z24" s="167" t="str">
        <f t="shared" ref="Z24:Z52" si="36">IF(Y24="x",K24,"")</f>
        <v/>
      </c>
      <c r="AA24" s="89"/>
      <c r="AB24" s="91" t="str">
        <f t="shared" si="0"/>
        <v/>
      </c>
      <c r="AC24" s="169" t="str">
        <f t="shared" si="1"/>
        <v/>
      </c>
      <c r="AD24" s="90" t="str">
        <f t="shared" si="2"/>
        <v/>
      </c>
      <c r="AE24" s="169" t="str">
        <f t="shared" si="3"/>
        <v/>
      </c>
      <c r="AF24" s="90" t="str">
        <f t="shared" si="4"/>
        <v/>
      </c>
      <c r="AG24" s="169" t="str">
        <f t="shared" si="5"/>
        <v/>
      </c>
      <c r="AH24" s="90" t="str">
        <f t="shared" si="6"/>
        <v/>
      </c>
      <c r="AI24" s="169" t="str">
        <f t="shared" si="7"/>
        <v/>
      </c>
      <c r="AJ24" s="89"/>
      <c r="AK24" s="91" t="str">
        <f t="shared" si="8"/>
        <v/>
      </c>
      <c r="AL24" s="169" t="str">
        <f t="shared" si="9"/>
        <v/>
      </c>
      <c r="AM24" s="90" t="str">
        <f t="shared" si="10"/>
        <v/>
      </c>
      <c r="AN24" s="169" t="str">
        <f t="shared" si="11"/>
        <v/>
      </c>
      <c r="AO24" s="90" t="str">
        <f t="shared" si="12"/>
        <v/>
      </c>
      <c r="AP24" s="169" t="str">
        <f t="shared" si="13"/>
        <v/>
      </c>
      <c r="AQ24" s="90" t="str">
        <f t="shared" si="14"/>
        <v/>
      </c>
      <c r="AR24" s="169" t="str">
        <f t="shared" si="15"/>
        <v/>
      </c>
      <c r="AS24" s="89"/>
      <c r="AT24" s="91" t="str">
        <f t="shared" si="16"/>
        <v/>
      </c>
      <c r="AU24" s="169" t="str">
        <f t="shared" ref="AU24:AU82" si="37">IF($AT24="x",$Q24,"")</f>
        <v/>
      </c>
      <c r="AV24" s="90" t="str">
        <f t="shared" si="17"/>
        <v/>
      </c>
      <c r="AW24" s="169" t="str">
        <f t="shared" si="18"/>
        <v/>
      </c>
      <c r="AX24" s="90" t="str">
        <f t="shared" si="19"/>
        <v/>
      </c>
      <c r="AY24" s="169" t="str">
        <f t="shared" si="20"/>
        <v/>
      </c>
      <c r="AZ24" s="90" t="str">
        <f t="shared" si="21"/>
        <v/>
      </c>
      <c r="BA24" s="169" t="str">
        <f t="shared" si="22"/>
        <v/>
      </c>
      <c r="BB24" s="89"/>
      <c r="BC24" s="91" t="str">
        <f t="shared" si="23"/>
        <v/>
      </c>
      <c r="BD24" s="170">
        <f>K24+M24+O24+Q24</f>
        <v>0</v>
      </c>
      <c r="BE24" s="91" t="str">
        <f t="shared" si="24"/>
        <v/>
      </c>
      <c r="BF24" s="170" t="str">
        <f t="shared" si="25"/>
        <v/>
      </c>
      <c r="BG24" s="91" t="str">
        <f t="shared" si="26"/>
        <v/>
      </c>
      <c r="BH24" s="170" t="str">
        <f t="shared" si="27"/>
        <v/>
      </c>
      <c r="BI24" s="91" t="str">
        <f t="shared" si="28"/>
        <v/>
      </c>
      <c r="BJ24" s="170" t="str">
        <f t="shared" si="29"/>
        <v/>
      </c>
    </row>
    <row r="25" spans="1:81" s="171" customFormat="1">
      <c r="A25" s="16"/>
      <c r="B25" s="28"/>
      <c r="C25" s="55"/>
      <c r="D25" s="55"/>
      <c r="E25" s="43"/>
      <c r="F25" s="43"/>
      <c r="G25" s="43"/>
      <c r="H25" s="43"/>
      <c r="I25" s="43"/>
      <c r="J25" s="56"/>
      <c r="K25" s="57"/>
      <c r="L25" s="56"/>
      <c r="M25" s="57"/>
      <c r="N25" s="56"/>
      <c r="O25" s="57"/>
      <c r="P25" s="56"/>
      <c r="Q25" s="57"/>
      <c r="R25" s="165"/>
      <c r="S25" s="166" t="str">
        <f t="shared" si="30"/>
        <v/>
      </c>
      <c r="T25" s="167" t="str">
        <f t="shared" si="31"/>
        <v/>
      </c>
      <c r="U25" s="166" t="str">
        <f t="shared" si="32"/>
        <v/>
      </c>
      <c r="V25" s="167" t="str">
        <f t="shared" si="33"/>
        <v/>
      </c>
      <c r="W25" s="168" t="str">
        <f t="shared" si="34"/>
        <v/>
      </c>
      <c r="X25" s="167" t="str">
        <f t="shared" si="35"/>
        <v/>
      </c>
      <c r="Y25" s="168" t="str">
        <f t="shared" ref="Y25:Y52" si="38">IF(AND(J25="x",$I25="x"),"x","")</f>
        <v/>
      </c>
      <c r="Z25" s="167" t="str">
        <f t="shared" si="36"/>
        <v/>
      </c>
      <c r="AA25" s="89"/>
      <c r="AB25" s="91" t="str">
        <f t="shared" si="0"/>
        <v/>
      </c>
      <c r="AC25" s="169" t="str">
        <f t="shared" si="1"/>
        <v/>
      </c>
      <c r="AD25" s="90" t="str">
        <f t="shared" si="2"/>
        <v/>
      </c>
      <c r="AE25" s="169" t="str">
        <f t="shared" si="3"/>
        <v/>
      </c>
      <c r="AF25" s="90" t="str">
        <f t="shared" si="4"/>
        <v/>
      </c>
      <c r="AG25" s="169" t="str">
        <f t="shared" si="5"/>
        <v/>
      </c>
      <c r="AH25" s="90" t="str">
        <f t="shared" si="6"/>
        <v/>
      </c>
      <c r="AI25" s="169" t="str">
        <f t="shared" si="7"/>
        <v/>
      </c>
      <c r="AJ25" s="89"/>
      <c r="AK25" s="91" t="str">
        <f t="shared" si="8"/>
        <v/>
      </c>
      <c r="AL25" s="169" t="str">
        <f t="shared" si="9"/>
        <v/>
      </c>
      <c r="AM25" s="90" t="str">
        <f t="shared" si="10"/>
        <v/>
      </c>
      <c r="AN25" s="169" t="str">
        <f t="shared" si="11"/>
        <v/>
      </c>
      <c r="AO25" s="90" t="str">
        <f t="shared" si="12"/>
        <v/>
      </c>
      <c r="AP25" s="169" t="str">
        <f t="shared" si="13"/>
        <v/>
      </c>
      <c r="AQ25" s="90" t="str">
        <f t="shared" si="14"/>
        <v/>
      </c>
      <c r="AR25" s="169" t="str">
        <f t="shared" si="15"/>
        <v/>
      </c>
      <c r="AS25" s="89"/>
      <c r="AT25" s="91" t="str">
        <f t="shared" si="16"/>
        <v/>
      </c>
      <c r="AU25" s="169" t="str">
        <f t="shared" si="37"/>
        <v/>
      </c>
      <c r="AV25" s="90" t="str">
        <f t="shared" si="17"/>
        <v/>
      </c>
      <c r="AW25" s="169" t="str">
        <f t="shared" si="18"/>
        <v/>
      </c>
      <c r="AX25" s="90" t="str">
        <f t="shared" si="19"/>
        <v/>
      </c>
      <c r="AY25" s="169" t="str">
        <f t="shared" si="20"/>
        <v/>
      </c>
      <c r="AZ25" s="90" t="str">
        <f t="shared" si="21"/>
        <v/>
      </c>
      <c r="BA25" s="169" t="str">
        <f t="shared" si="22"/>
        <v/>
      </c>
      <c r="BB25" s="89"/>
      <c r="BC25" s="91" t="str">
        <f t="shared" si="23"/>
        <v/>
      </c>
      <c r="BD25" s="170">
        <f t="shared" ref="BD25:BD84" si="39">K25+M25+O25+Q25</f>
        <v>0</v>
      </c>
      <c r="BE25" s="91" t="str">
        <f t="shared" si="24"/>
        <v/>
      </c>
      <c r="BF25" s="170" t="str">
        <f t="shared" si="25"/>
        <v/>
      </c>
      <c r="BG25" s="91" t="str">
        <f t="shared" si="26"/>
        <v/>
      </c>
      <c r="BH25" s="170" t="str">
        <f t="shared" si="27"/>
        <v/>
      </c>
      <c r="BI25" s="91" t="str">
        <f t="shared" si="28"/>
        <v/>
      </c>
      <c r="BJ25" s="170" t="str">
        <f t="shared" si="29"/>
        <v/>
      </c>
    </row>
    <row r="26" spans="1:81" s="171" customFormat="1">
      <c r="A26" s="16"/>
      <c r="B26" s="28"/>
      <c r="C26" s="55"/>
      <c r="D26" s="55"/>
      <c r="E26" s="43"/>
      <c r="F26" s="43"/>
      <c r="G26" s="43"/>
      <c r="H26" s="43"/>
      <c r="I26" s="43"/>
      <c r="J26" s="56"/>
      <c r="K26" s="57"/>
      <c r="L26" s="56"/>
      <c r="M26" s="57"/>
      <c r="N26" s="56"/>
      <c r="O26" s="57"/>
      <c r="P26" s="56"/>
      <c r="Q26" s="57"/>
      <c r="R26" s="165"/>
      <c r="S26" s="166" t="str">
        <f t="shared" si="30"/>
        <v/>
      </c>
      <c r="T26" s="167" t="str">
        <f t="shared" si="31"/>
        <v/>
      </c>
      <c r="U26" s="166" t="str">
        <f t="shared" si="32"/>
        <v/>
      </c>
      <c r="V26" s="167" t="str">
        <f t="shared" si="33"/>
        <v/>
      </c>
      <c r="W26" s="168" t="str">
        <f t="shared" si="34"/>
        <v/>
      </c>
      <c r="X26" s="167" t="str">
        <f t="shared" si="35"/>
        <v/>
      </c>
      <c r="Y26" s="168" t="str">
        <f t="shared" si="38"/>
        <v/>
      </c>
      <c r="Z26" s="167" t="str">
        <f t="shared" si="36"/>
        <v/>
      </c>
      <c r="AA26" s="89"/>
      <c r="AB26" s="91" t="str">
        <f t="shared" si="0"/>
        <v/>
      </c>
      <c r="AC26" s="169" t="str">
        <f t="shared" si="1"/>
        <v/>
      </c>
      <c r="AD26" s="90" t="str">
        <f t="shared" si="2"/>
        <v/>
      </c>
      <c r="AE26" s="169" t="str">
        <f t="shared" si="3"/>
        <v/>
      </c>
      <c r="AF26" s="90" t="str">
        <f t="shared" si="4"/>
        <v/>
      </c>
      <c r="AG26" s="169" t="str">
        <f t="shared" si="5"/>
        <v/>
      </c>
      <c r="AH26" s="90" t="str">
        <f t="shared" si="6"/>
        <v/>
      </c>
      <c r="AI26" s="169" t="str">
        <f t="shared" si="7"/>
        <v/>
      </c>
      <c r="AJ26" s="89"/>
      <c r="AK26" s="91" t="str">
        <f t="shared" si="8"/>
        <v/>
      </c>
      <c r="AL26" s="169" t="str">
        <f t="shared" si="9"/>
        <v/>
      </c>
      <c r="AM26" s="90" t="str">
        <f t="shared" si="10"/>
        <v/>
      </c>
      <c r="AN26" s="169" t="str">
        <f t="shared" si="11"/>
        <v/>
      </c>
      <c r="AO26" s="90" t="str">
        <f t="shared" si="12"/>
        <v/>
      </c>
      <c r="AP26" s="169" t="str">
        <f t="shared" si="13"/>
        <v/>
      </c>
      <c r="AQ26" s="90" t="str">
        <f t="shared" si="14"/>
        <v/>
      </c>
      <c r="AR26" s="169" t="str">
        <f t="shared" si="15"/>
        <v/>
      </c>
      <c r="AS26" s="89"/>
      <c r="AT26" s="91" t="str">
        <f>IF(P26="x","x","")</f>
        <v/>
      </c>
      <c r="AU26" s="169" t="str">
        <f t="shared" si="37"/>
        <v/>
      </c>
      <c r="AV26" s="90" t="str">
        <f t="shared" si="17"/>
        <v/>
      </c>
      <c r="AW26" s="169" t="str">
        <f t="shared" si="18"/>
        <v/>
      </c>
      <c r="AX26" s="90" t="str">
        <f t="shared" si="19"/>
        <v/>
      </c>
      <c r="AY26" s="169" t="str">
        <f t="shared" si="20"/>
        <v/>
      </c>
      <c r="AZ26" s="90" t="str">
        <f t="shared" si="21"/>
        <v/>
      </c>
      <c r="BA26" s="169" t="str">
        <f t="shared" si="22"/>
        <v/>
      </c>
      <c r="BB26" s="89"/>
      <c r="BC26" s="91" t="str">
        <f t="shared" si="23"/>
        <v/>
      </c>
      <c r="BD26" s="170">
        <f t="shared" si="39"/>
        <v>0</v>
      </c>
      <c r="BE26" s="91" t="str">
        <f t="shared" si="24"/>
        <v/>
      </c>
      <c r="BF26" s="170" t="str">
        <f t="shared" si="25"/>
        <v/>
      </c>
      <c r="BG26" s="91" t="str">
        <f t="shared" si="26"/>
        <v/>
      </c>
      <c r="BH26" s="170" t="str">
        <f t="shared" si="27"/>
        <v/>
      </c>
      <c r="BI26" s="91" t="str">
        <f t="shared" si="28"/>
        <v/>
      </c>
      <c r="BJ26" s="170" t="str">
        <f t="shared" si="29"/>
        <v/>
      </c>
    </row>
    <row r="27" spans="1:81" s="171" customFormat="1">
      <c r="A27" s="16"/>
      <c r="B27" s="28"/>
      <c r="C27" s="55"/>
      <c r="D27" s="55"/>
      <c r="E27" s="43"/>
      <c r="F27" s="43"/>
      <c r="G27" s="43"/>
      <c r="H27" s="43"/>
      <c r="I27" s="43"/>
      <c r="J27" s="56"/>
      <c r="K27" s="57"/>
      <c r="L27" s="56"/>
      <c r="M27" s="57"/>
      <c r="N27" s="56"/>
      <c r="O27" s="57"/>
      <c r="P27" s="56"/>
      <c r="Q27" s="57"/>
      <c r="R27" s="165"/>
      <c r="S27" s="166" t="str">
        <f t="shared" si="30"/>
        <v/>
      </c>
      <c r="T27" s="167" t="str">
        <f t="shared" si="31"/>
        <v/>
      </c>
      <c r="U27" s="166" t="str">
        <f t="shared" si="32"/>
        <v/>
      </c>
      <c r="V27" s="167" t="str">
        <f t="shared" si="33"/>
        <v/>
      </c>
      <c r="W27" s="168" t="str">
        <f t="shared" si="34"/>
        <v/>
      </c>
      <c r="X27" s="167" t="str">
        <f t="shared" si="35"/>
        <v/>
      </c>
      <c r="Y27" s="168" t="str">
        <f t="shared" si="38"/>
        <v/>
      </c>
      <c r="Z27" s="167" t="str">
        <f t="shared" si="36"/>
        <v/>
      </c>
      <c r="AA27" s="89"/>
      <c r="AB27" s="91" t="str">
        <f t="shared" si="0"/>
        <v/>
      </c>
      <c r="AC27" s="169" t="str">
        <f t="shared" si="1"/>
        <v/>
      </c>
      <c r="AD27" s="90" t="str">
        <f t="shared" si="2"/>
        <v/>
      </c>
      <c r="AE27" s="169" t="str">
        <f t="shared" si="3"/>
        <v/>
      </c>
      <c r="AF27" s="90" t="str">
        <f t="shared" si="4"/>
        <v/>
      </c>
      <c r="AG27" s="169" t="str">
        <f t="shared" si="5"/>
        <v/>
      </c>
      <c r="AH27" s="90" t="str">
        <f t="shared" si="6"/>
        <v/>
      </c>
      <c r="AI27" s="169" t="str">
        <f t="shared" si="7"/>
        <v/>
      </c>
      <c r="AJ27" s="89"/>
      <c r="AK27" s="91" t="str">
        <f t="shared" si="8"/>
        <v/>
      </c>
      <c r="AL27" s="169" t="str">
        <f t="shared" si="9"/>
        <v/>
      </c>
      <c r="AM27" s="90" t="str">
        <f t="shared" si="10"/>
        <v/>
      </c>
      <c r="AN27" s="169" t="str">
        <f t="shared" si="11"/>
        <v/>
      </c>
      <c r="AO27" s="90" t="str">
        <f t="shared" si="12"/>
        <v/>
      </c>
      <c r="AP27" s="169" t="str">
        <f t="shared" si="13"/>
        <v/>
      </c>
      <c r="AQ27" s="90" t="str">
        <f t="shared" si="14"/>
        <v/>
      </c>
      <c r="AR27" s="169" t="str">
        <f t="shared" si="15"/>
        <v/>
      </c>
      <c r="AS27" s="89"/>
      <c r="AT27" s="91" t="str">
        <f t="shared" si="16"/>
        <v/>
      </c>
      <c r="AU27" s="169" t="str">
        <f t="shared" si="37"/>
        <v/>
      </c>
      <c r="AV27" s="90" t="str">
        <f t="shared" si="17"/>
        <v/>
      </c>
      <c r="AW27" s="169" t="str">
        <f t="shared" si="18"/>
        <v/>
      </c>
      <c r="AX27" s="90" t="str">
        <f t="shared" si="19"/>
        <v/>
      </c>
      <c r="AY27" s="169" t="str">
        <f t="shared" si="20"/>
        <v/>
      </c>
      <c r="AZ27" s="90" t="str">
        <f t="shared" si="21"/>
        <v/>
      </c>
      <c r="BA27" s="169" t="str">
        <f t="shared" si="22"/>
        <v/>
      </c>
      <c r="BB27" s="89"/>
      <c r="BC27" s="91" t="str">
        <f t="shared" si="23"/>
        <v/>
      </c>
      <c r="BD27" s="170">
        <f t="shared" si="39"/>
        <v>0</v>
      </c>
      <c r="BE27" s="91" t="str">
        <f t="shared" si="24"/>
        <v/>
      </c>
      <c r="BF27" s="170" t="str">
        <f t="shared" si="25"/>
        <v/>
      </c>
      <c r="BG27" s="91" t="str">
        <f t="shared" si="26"/>
        <v/>
      </c>
      <c r="BH27" s="170" t="str">
        <f t="shared" si="27"/>
        <v/>
      </c>
      <c r="BI27" s="91" t="str">
        <f t="shared" si="28"/>
        <v/>
      </c>
      <c r="BJ27" s="170" t="str">
        <f t="shared" si="29"/>
        <v/>
      </c>
    </row>
    <row r="28" spans="1:81" s="171" customFormat="1">
      <c r="A28" s="16"/>
      <c r="B28" s="28"/>
      <c r="C28" s="55"/>
      <c r="D28" s="55"/>
      <c r="E28" s="43"/>
      <c r="F28" s="43"/>
      <c r="G28" s="43"/>
      <c r="H28" s="43"/>
      <c r="I28" s="43"/>
      <c r="J28" s="56"/>
      <c r="K28" s="57"/>
      <c r="L28" s="56"/>
      <c r="M28" s="57"/>
      <c r="N28" s="56"/>
      <c r="O28" s="57"/>
      <c r="P28" s="56"/>
      <c r="Q28" s="57"/>
      <c r="R28" s="165"/>
      <c r="S28" s="166" t="str">
        <f t="shared" si="30"/>
        <v/>
      </c>
      <c r="T28" s="167" t="str">
        <f t="shared" si="31"/>
        <v/>
      </c>
      <c r="U28" s="166" t="str">
        <f t="shared" si="32"/>
        <v/>
      </c>
      <c r="V28" s="167" t="str">
        <f t="shared" si="33"/>
        <v/>
      </c>
      <c r="W28" s="168" t="str">
        <f t="shared" si="34"/>
        <v/>
      </c>
      <c r="X28" s="167" t="str">
        <f t="shared" si="35"/>
        <v/>
      </c>
      <c r="Y28" s="168" t="str">
        <f t="shared" si="38"/>
        <v/>
      </c>
      <c r="Z28" s="167" t="str">
        <f t="shared" si="36"/>
        <v/>
      </c>
      <c r="AA28" s="89"/>
      <c r="AB28" s="91" t="str">
        <f t="shared" si="0"/>
        <v/>
      </c>
      <c r="AC28" s="169" t="str">
        <f t="shared" si="1"/>
        <v/>
      </c>
      <c r="AD28" s="90" t="str">
        <f t="shared" si="2"/>
        <v/>
      </c>
      <c r="AE28" s="169" t="str">
        <f t="shared" si="3"/>
        <v/>
      </c>
      <c r="AF28" s="90" t="str">
        <f t="shared" si="4"/>
        <v/>
      </c>
      <c r="AG28" s="169" t="str">
        <f t="shared" si="5"/>
        <v/>
      </c>
      <c r="AH28" s="90" t="str">
        <f t="shared" si="6"/>
        <v/>
      </c>
      <c r="AI28" s="169" t="str">
        <f t="shared" si="7"/>
        <v/>
      </c>
      <c r="AJ28" s="89"/>
      <c r="AK28" s="91" t="str">
        <f t="shared" si="8"/>
        <v/>
      </c>
      <c r="AL28" s="169" t="str">
        <f t="shared" si="9"/>
        <v/>
      </c>
      <c r="AM28" s="90" t="str">
        <f t="shared" si="10"/>
        <v/>
      </c>
      <c r="AN28" s="169" t="str">
        <f t="shared" si="11"/>
        <v/>
      </c>
      <c r="AO28" s="90" t="str">
        <f t="shared" si="12"/>
        <v/>
      </c>
      <c r="AP28" s="169" t="str">
        <f t="shared" si="13"/>
        <v/>
      </c>
      <c r="AQ28" s="90" t="str">
        <f t="shared" si="14"/>
        <v/>
      </c>
      <c r="AR28" s="169" t="str">
        <f t="shared" si="15"/>
        <v/>
      </c>
      <c r="AS28" s="89"/>
      <c r="AT28" s="91" t="str">
        <f t="shared" si="16"/>
        <v/>
      </c>
      <c r="AU28" s="169" t="str">
        <f t="shared" si="37"/>
        <v/>
      </c>
      <c r="AV28" s="90" t="str">
        <f t="shared" si="17"/>
        <v/>
      </c>
      <c r="AW28" s="169" t="str">
        <f t="shared" si="18"/>
        <v/>
      </c>
      <c r="AX28" s="90" t="str">
        <f t="shared" si="19"/>
        <v/>
      </c>
      <c r="AY28" s="169" t="str">
        <f t="shared" si="20"/>
        <v/>
      </c>
      <c r="AZ28" s="90" t="str">
        <f t="shared" si="21"/>
        <v/>
      </c>
      <c r="BA28" s="169" t="str">
        <f t="shared" si="22"/>
        <v/>
      </c>
      <c r="BB28" s="89"/>
      <c r="BC28" s="91" t="str">
        <f t="shared" si="23"/>
        <v/>
      </c>
      <c r="BD28" s="170">
        <f t="shared" si="39"/>
        <v>0</v>
      </c>
      <c r="BE28" s="91" t="str">
        <f t="shared" si="24"/>
        <v/>
      </c>
      <c r="BF28" s="170" t="str">
        <f t="shared" si="25"/>
        <v/>
      </c>
      <c r="BG28" s="91" t="str">
        <f t="shared" si="26"/>
        <v/>
      </c>
      <c r="BH28" s="170" t="str">
        <f t="shared" si="27"/>
        <v/>
      </c>
      <c r="BI28" s="91" t="str">
        <f t="shared" si="28"/>
        <v/>
      </c>
      <c r="BJ28" s="170" t="str">
        <f t="shared" si="29"/>
        <v/>
      </c>
    </row>
    <row r="29" spans="1:81" s="171" customFormat="1">
      <c r="A29" s="16"/>
      <c r="B29" s="28"/>
      <c r="C29" s="55"/>
      <c r="D29" s="55"/>
      <c r="E29" s="43"/>
      <c r="F29" s="43"/>
      <c r="G29" s="43"/>
      <c r="H29" s="43"/>
      <c r="I29" s="43"/>
      <c r="J29" s="56"/>
      <c r="K29" s="57"/>
      <c r="L29" s="56"/>
      <c r="M29" s="57"/>
      <c r="N29" s="56"/>
      <c r="O29" s="57"/>
      <c r="P29" s="56"/>
      <c r="Q29" s="57"/>
      <c r="R29" s="165"/>
      <c r="S29" s="166" t="str">
        <f t="shared" si="30"/>
        <v/>
      </c>
      <c r="T29" s="167" t="str">
        <f t="shared" si="31"/>
        <v/>
      </c>
      <c r="U29" s="166" t="str">
        <f t="shared" si="32"/>
        <v/>
      </c>
      <c r="V29" s="167" t="str">
        <f t="shared" si="33"/>
        <v/>
      </c>
      <c r="W29" s="168" t="str">
        <f t="shared" si="34"/>
        <v/>
      </c>
      <c r="X29" s="167" t="str">
        <f t="shared" si="35"/>
        <v/>
      </c>
      <c r="Y29" s="168" t="str">
        <f t="shared" si="38"/>
        <v/>
      </c>
      <c r="Z29" s="167" t="str">
        <f t="shared" si="36"/>
        <v/>
      </c>
      <c r="AA29" s="89"/>
      <c r="AB29" s="91" t="str">
        <f t="shared" si="0"/>
        <v/>
      </c>
      <c r="AC29" s="169" t="str">
        <f t="shared" si="1"/>
        <v/>
      </c>
      <c r="AD29" s="90" t="str">
        <f t="shared" si="2"/>
        <v/>
      </c>
      <c r="AE29" s="169" t="str">
        <f t="shared" si="3"/>
        <v/>
      </c>
      <c r="AF29" s="90" t="str">
        <f t="shared" si="4"/>
        <v/>
      </c>
      <c r="AG29" s="169" t="str">
        <f t="shared" si="5"/>
        <v/>
      </c>
      <c r="AH29" s="90" t="str">
        <f t="shared" si="6"/>
        <v/>
      </c>
      <c r="AI29" s="169" t="str">
        <f t="shared" si="7"/>
        <v/>
      </c>
      <c r="AJ29" s="89"/>
      <c r="AK29" s="91" t="str">
        <f t="shared" si="8"/>
        <v/>
      </c>
      <c r="AL29" s="169" t="str">
        <f t="shared" si="9"/>
        <v/>
      </c>
      <c r="AM29" s="90" t="str">
        <f t="shared" si="10"/>
        <v/>
      </c>
      <c r="AN29" s="169" t="str">
        <f t="shared" si="11"/>
        <v/>
      </c>
      <c r="AO29" s="90" t="str">
        <f t="shared" si="12"/>
        <v/>
      </c>
      <c r="AP29" s="169" t="str">
        <f t="shared" si="13"/>
        <v/>
      </c>
      <c r="AQ29" s="90" t="str">
        <f t="shared" si="14"/>
        <v/>
      </c>
      <c r="AR29" s="169" t="str">
        <f t="shared" si="15"/>
        <v/>
      </c>
      <c r="AS29" s="89"/>
      <c r="AT29" s="91" t="str">
        <f t="shared" si="16"/>
        <v/>
      </c>
      <c r="AU29" s="169" t="str">
        <f t="shared" si="37"/>
        <v/>
      </c>
      <c r="AV29" s="90" t="str">
        <f t="shared" si="17"/>
        <v/>
      </c>
      <c r="AW29" s="169" t="str">
        <f t="shared" si="18"/>
        <v/>
      </c>
      <c r="AX29" s="90" t="str">
        <f t="shared" si="19"/>
        <v/>
      </c>
      <c r="AY29" s="169" t="str">
        <f t="shared" si="20"/>
        <v/>
      </c>
      <c r="AZ29" s="90" t="str">
        <f t="shared" si="21"/>
        <v/>
      </c>
      <c r="BA29" s="169" t="str">
        <f t="shared" si="22"/>
        <v/>
      </c>
      <c r="BB29" s="89"/>
      <c r="BC29" s="91" t="str">
        <f t="shared" si="23"/>
        <v/>
      </c>
      <c r="BD29" s="170">
        <f t="shared" si="39"/>
        <v>0</v>
      </c>
      <c r="BE29" s="91" t="str">
        <f t="shared" si="24"/>
        <v/>
      </c>
      <c r="BF29" s="170" t="str">
        <f t="shared" si="25"/>
        <v/>
      </c>
      <c r="BG29" s="91" t="str">
        <f t="shared" si="26"/>
        <v/>
      </c>
      <c r="BH29" s="170" t="str">
        <f t="shared" si="27"/>
        <v/>
      </c>
      <c r="BI29" s="91" t="str">
        <f t="shared" si="28"/>
        <v/>
      </c>
      <c r="BJ29" s="170" t="str">
        <f t="shared" si="29"/>
        <v/>
      </c>
    </row>
    <row r="30" spans="1:81" s="171" customFormat="1">
      <c r="A30" s="16"/>
      <c r="B30" s="28"/>
      <c r="C30" s="55"/>
      <c r="D30" s="55"/>
      <c r="E30" s="43"/>
      <c r="F30" s="43"/>
      <c r="G30" s="43"/>
      <c r="H30" s="43"/>
      <c r="I30" s="43"/>
      <c r="J30" s="56"/>
      <c r="K30" s="57"/>
      <c r="L30" s="56"/>
      <c r="M30" s="57"/>
      <c r="N30" s="56"/>
      <c r="O30" s="57"/>
      <c r="P30" s="56"/>
      <c r="Q30" s="57"/>
      <c r="R30" s="165"/>
      <c r="S30" s="166" t="str">
        <f t="shared" si="30"/>
        <v/>
      </c>
      <c r="T30" s="167" t="str">
        <f t="shared" si="31"/>
        <v/>
      </c>
      <c r="U30" s="166" t="str">
        <f t="shared" si="32"/>
        <v/>
      </c>
      <c r="V30" s="167" t="str">
        <f t="shared" si="33"/>
        <v/>
      </c>
      <c r="W30" s="168" t="str">
        <f t="shared" si="34"/>
        <v/>
      </c>
      <c r="X30" s="167" t="str">
        <f t="shared" si="35"/>
        <v/>
      </c>
      <c r="Y30" s="168" t="str">
        <f t="shared" si="38"/>
        <v/>
      </c>
      <c r="Z30" s="167" t="str">
        <f t="shared" si="36"/>
        <v/>
      </c>
      <c r="AA30" s="89"/>
      <c r="AB30" s="91" t="str">
        <f t="shared" si="0"/>
        <v/>
      </c>
      <c r="AC30" s="169" t="str">
        <f t="shared" si="1"/>
        <v/>
      </c>
      <c r="AD30" s="90" t="str">
        <f t="shared" si="2"/>
        <v/>
      </c>
      <c r="AE30" s="169" t="str">
        <f t="shared" si="3"/>
        <v/>
      </c>
      <c r="AF30" s="90" t="str">
        <f t="shared" si="4"/>
        <v/>
      </c>
      <c r="AG30" s="169" t="str">
        <f t="shared" si="5"/>
        <v/>
      </c>
      <c r="AH30" s="90" t="str">
        <f t="shared" si="6"/>
        <v/>
      </c>
      <c r="AI30" s="169" t="str">
        <f t="shared" si="7"/>
        <v/>
      </c>
      <c r="AJ30" s="89"/>
      <c r="AK30" s="91" t="str">
        <f t="shared" si="8"/>
        <v/>
      </c>
      <c r="AL30" s="169" t="str">
        <f t="shared" si="9"/>
        <v/>
      </c>
      <c r="AM30" s="90" t="str">
        <f t="shared" si="10"/>
        <v/>
      </c>
      <c r="AN30" s="169" t="str">
        <f t="shared" si="11"/>
        <v/>
      </c>
      <c r="AO30" s="90" t="str">
        <f t="shared" si="12"/>
        <v/>
      </c>
      <c r="AP30" s="169" t="str">
        <f t="shared" si="13"/>
        <v/>
      </c>
      <c r="AQ30" s="90" t="str">
        <f t="shared" si="14"/>
        <v/>
      </c>
      <c r="AR30" s="169" t="str">
        <f t="shared" si="15"/>
        <v/>
      </c>
      <c r="AS30" s="89"/>
      <c r="AT30" s="91" t="str">
        <f t="shared" si="16"/>
        <v/>
      </c>
      <c r="AU30" s="169" t="str">
        <f t="shared" si="37"/>
        <v/>
      </c>
      <c r="AV30" s="90" t="str">
        <f t="shared" si="17"/>
        <v/>
      </c>
      <c r="AW30" s="169" t="str">
        <f t="shared" si="18"/>
        <v/>
      </c>
      <c r="AX30" s="90" t="str">
        <f t="shared" si="19"/>
        <v/>
      </c>
      <c r="AY30" s="169" t="str">
        <f t="shared" si="20"/>
        <v/>
      </c>
      <c r="AZ30" s="90" t="str">
        <f t="shared" si="21"/>
        <v/>
      </c>
      <c r="BA30" s="169" t="str">
        <f t="shared" si="22"/>
        <v/>
      </c>
      <c r="BB30" s="89"/>
      <c r="BC30" s="91" t="str">
        <f t="shared" si="23"/>
        <v/>
      </c>
      <c r="BD30" s="170">
        <f t="shared" si="39"/>
        <v>0</v>
      </c>
      <c r="BE30" s="91" t="str">
        <f t="shared" si="24"/>
        <v/>
      </c>
      <c r="BF30" s="170" t="str">
        <f t="shared" si="25"/>
        <v/>
      </c>
      <c r="BG30" s="91" t="str">
        <f t="shared" si="26"/>
        <v/>
      </c>
      <c r="BH30" s="170" t="str">
        <f t="shared" si="27"/>
        <v/>
      </c>
      <c r="BI30" s="91" t="str">
        <f t="shared" si="28"/>
        <v/>
      </c>
      <c r="BJ30" s="170" t="str">
        <f t="shared" si="29"/>
        <v/>
      </c>
    </row>
    <row r="31" spans="1:81" s="171" customFormat="1">
      <c r="A31" s="16"/>
      <c r="B31" s="28"/>
      <c r="C31" s="55"/>
      <c r="D31" s="55"/>
      <c r="E31" s="43"/>
      <c r="F31" s="43"/>
      <c r="G31" s="43"/>
      <c r="H31" s="43"/>
      <c r="I31" s="43"/>
      <c r="J31" s="56"/>
      <c r="K31" s="57"/>
      <c r="L31" s="56"/>
      <c r="M31" s="57"/>
      <c r="N31" s="56"/>
      <c r="O31" s="57"/>
      <c r="P31" s="56"/>
      <c r="Q31" s="57"/>
      <c r="R31" s="165"/>
      <c r="S31" s="166" t="str">
        <f t="shared" si="30"/>
        <v/>
      </c>
      <c r="T31" s="167" t="str">
        <f t="shared" si="31"/>
        <v/>
      </c>
      <c r="U31" s="166" t="str">
        <f t="shared" si="32"/>
        <v/>
      </c>
      <c r="V31" s="167" t="str">
        <f t="shared" si="33"/>
        <v/>
      </c>
      <c r="W31" s="168" t="str">
        <f t="shared" si="34"/>
        <v/>
      </c>
      <c r="X31" s="167" t="str">
        <f t="shared" si="35"/>
        <v/>
      </c>
      <c r="Y31" s="168" t="str">
        <f t="shared" si="38"/>
        <v/>
      </c>
      <c r="Z31" s="167" t="str">
        <f t="shared" si="36"/>
        <v/>
      </c>
      <c r="AA31" s="89"/>
      <c r="AB31" s="91" t="str">
        <f t="shared" si="0"/>
        <v/>
      </c>
      <c r="AC31" s="169" t="str">
        <f t="shared" si="1"/>
        <v/>
      </c>
      <c r="AD31" s="90" t="str">
        <f t="shared" si="2"/>
        <v/>
      </c>
      <c r="AE31" s="169" t="str">
        <f t="shared" si="3"/>
        <v/>
      </c>
      <c r="AF31" s="90" t="str">
        <f t="shared" si="4"/>
        <v/>
      </c>
      <c r="AG31" s="169" t="str">
        <f t="shared" si="5"/>
        <v/>
      </c>
      <c r="AH31" s="90" t="str">
        <f t="shared" si="6"/>
        <v/>
      </c>
      <c r="AI31" s="169" t="str">
        <f t="shared" si="7"/>
        <v/>
      </c>
      <c r="AJ31" s="89"/>
      <c r="AK31" s="91" t="str">
        <f t="shared" si="8"/>
        <v/>
      </c>
      <c r="AL31" s="169" t="str">
        <f t="shared" si="9"/>
        <v/>
      </c>
      <c r="AM31" s="90" t="str">
        <f t="shared" si="10"/>
        <v/>
      </c>
      <c r="AN31" s="169" t="str">
        <f t="shared" si="11"/>
        <v/>
      </c>
      <c r="AO31" s="90" t="str">
        <f t="shared" si="12"/>
        <v/>
      </c>
      <c r="AP31" s="169" t="str">
        <f t="shared" si="13"/>
        <v/>
      </c>
      <c r="AQ31" s="90" t="str">
        <f t="shared" si="14"/>
        <v/>
      </c>
      <c r="AR31" s="169" t="str">
        <f t="shared" si="15"/>
        <v/>
      </c>
      <c r="AS31" s="89"/>
      <c r="AT31" s="91" t="str">
        <f t="shared" si="16"/>
        <v/>
      </c>
      <c r="AU31" s="169" t="str">
        <f t="shared" si="37"/>
        <v/>
      </c>
      <c r="AV31" s="90" t="str">
        <f t="shared" si="17"/>
        <v/>
      </c>
      <c r="AW31" s="169" t="str">
        <f t="shared" si="18"/>
        <v/>
      </c>
      <c r="AX31" s="90" t="str">
        <f t="shared" si="19"/>
        <v/>
      </c>
      <c r="AY31" s="169" t="str">
        <f t="shared" si="20"/>
        <v/>
      </c>
      <c r="AZ31" s="90" t="str">
        <f t="shared" si="21"/>
        <v/>
      </c>
      <c r="BA31" s="169" t="str">
        <f t="shared" si="22"/>
        <v/>
      </c>
      <c r="BB31" s="89"/>
      <c r="BC31" s="91" t="str">
        <f t="shared" si="23"/>
        <v/>
      </c>
      <c r="BD31" s="170">
        <f t="shared" si="39"/>
        <v>0</v>
      </c>
      <c r="BE31" s="91" t="str">
        <f t="shared" si="24"/>
        <v/>
      </c>
      <c r="BF31" s="170" t="str">
        <f t="shared" si="25"/>
        <v/>
      </c>
      <c r="BG31" s="91" t="str">
        <f t="shared" si="26"/>
        <v/>
      </c>
      <c r="BH31" s="170" t="str">
        <f t="shared" si="27"/>
        <v/>
      </c>
      <c r="BI31" s="91" t="str">
        <f t="shared" si="28"/>
        <v/>
      </c>
      <c r="BJ31" s="170" t="str">
        <f t="shared" si="29"/>
        <v/>
      </c>
    </row>
    <row r="32" spans="1:81" s="171" customFormat="1">
      <c r="A32" s="16"/>
      <c r="B32" s="28"/>
      <c r="C32" s="55"/>
      <c r="D32" s="55"/>
      <c r="E32" s="43"/>
      <c r="F32" s="43"/>
      <c r="G32" s="43"/>
      <c r="H32" s="43"/>
      <c r="I32" s="43"/>
      <c r="J32" s="56"/>
      <c r="K32" s="57"/>
      <c r="L32" s="56"/>
      <c r="M32" s="57"/>
      <c r="N32" s="56"/>
      <c r="O32" s="57"/>
      <c r="P32" s="56"/>
      <c r="Q32" s="57"/>
      <c r="R32" s="165"/>
      <c r="S32" s="166" t="str">
        <f t="shared" si="30"/>
        <v/>
      </c>
      <c r="T32" s="167" t="str">
        <f t="shared" si="31"/>
        <v/>
      </c>
      <c r="U32" s="166" t="str">
        <f t="shared" si="32"/>
        <v/>
      </c>
      <c r="V32" s="167" t="str">
        <f t="shared" si="33"/>
        <v/>
      </c>
      <c r="W32" s="168" t="str">
        <f t="shared" si="34"/>
        <v/>
      </c>
      <c r="X32" s="167" t="str">
        <f t="shared" si="35"/>
        <v/>
      </c>
      <c r="Y32" s="168" t="str">
        <f t="shared" si="38"/>
        <v/>
      </c>
      <c r="Z32" s="167" t="str">
        <f t="shared" si="36"/>
        <v/>
      </c>
      <c r="AA32" s="89"/>
      <c r="AB32" s="91" t="str">
        <f t="shared" si="0"/>
        <v/>
      </c>
      <c r="AC32" s="169" t="str">
        <f t="shared" si="1"/>
        <v/>
      </c>
      <c r="AD32" s="90" t="str">
        <f t="shared" si="2"/>
        <v/>
      </c>
      <c r="AE32" s="169" t="str">
        <f t="shared" si="3"/>
        <v/>
      </c>
      <c r="AF32" s="90" t="str">
        <f t="shared" si="4"/>
        <v/>
      </c>
      <c r="AG32" s="169" t="str">
        <f t="shared" si="5"/>
        <v/>
      </c>
      <c r="AH32" s="90" t="str">
        <f t="shared" si="6"/>
        <v/>
      </c>
      <c r="AI32" s="169" t="str">
        <f t="shared" si="7"/>
        <v/>
      </c>
      <c r="AJ32" s="89"/>
      <c r="AK32" s="91" t="str">
        <f t="shared" si="8"/>
        <v/>
      </c>
      <c r="AL32" s="169" t="str">
        <f t="shared" si="9"/>
        <v/>
      </c>
      <c r="AM32" s="90" t="str">
        <f t="shared" si="10"/>
        <v/>
      </c>
      <c r="AN32" s="169" t="str">
        <f t="shared" si="11"/>
        <v/>
      </c>
      <c r="AO32" s="90" t="str">
        <f t="shared" si="12"/>
        <v/>
      </c>
      <c r="AP32" s="169" t="str">
        <f t="shared" si="13"/>
        <v/>
      </c>
      <c r="AQ32" s="90" t="str">
        <f t="shared" si="14"/>
        <v/>
      </c>
      <c r="AR32" s="169" t="str">
        <f t="shared" si="15"/>
        <v/>
      </c>
      <c r="AS32" s="89"/>
      <c r="AT32" s="91" t="str">
        <f t="shared" si="16"/>
        <v/>
      </c>
      <c r="AU32" s="169" t="str">
        <f t="shared" si="37"/>
        <v/>
      </c>
      <c r="AV32" s="90" t="str">
        <f t="shared" si="17"/>
        <v/>
      </c>
      <c r="AW32" s="169" t="str">
        <f t="shared" si="18"/>
        <v/>
      </c>
      <c r="AX32" s="90" t="str">
        <f t="shared" si="19"/>
        <v/>
      </c>
      <c r="AY32" s="169" t="str">
        <f t="shared" si="20"/>
        <v/>
      </c>
      <c r="AZ32" s="90" t="str">
        <f t="shared" si="21"/>
        <v/>
      </c>
      <c r="BA32" s="169" t="str">
        <f t="shared" si="22"/>
        <v/>
      </c>
      <c r="BB32" s="89"/>
      <c r="BC32" s="91" t="str">
        <f t="shared" si="23"/>
        <v/>
      </c>
      <c r="BD32" s="170">
        <f t="shared" si="39"/>
        <v>0</v>
      </c>
      <c r="BE32" s="91" t="str">
        <f t="shared" si="24"/>
        <v/>
      </c>
      <c r="BF32" s="170" t="str">
        <f t="shared" si="25"/>
        <v/>
      </c>
      <c r="BG32" s="91" t="str">
        <f t="shared" si="26"/>
        <v/>
      </c>
      <c r="BH32" s="170" t="str">
        <f t="shared" si="27"/>
        <v/>
      </c>
      <c r="BI32" s="91" t="str">
        <f t="shared" si="28"/>
        <v/>
      </c>
      <c r="BJ32" s="170" t="str">
        <f t="shared" si="29"/>
        <v/>
      </c>
    </row>
    <row r="33" spans="1:62" s="171" customFormat="1">
      <c r="A33" s="16"/>
      <c r="B33" s="28"/>
      <c r="C33" s="55"/>
      <c r="D33" s="55"/>
      <c r="E33" s="43"/>
      <c r="F33" s="43"/>
      <c r="G33" s="43"/>
      <c r="H33" s="43"/>
      <c r="I33" s="43"/>
      <c r="J33" s="56"/>
      <c r="K33" s="57"/>
      <c r="L33" s="56"/>
      <c r="M33" s="57"/>
      <c r="N33" s="56"/>
      <c r="O33" s="57"/>
      <c r="P33" s="56"/>
      <c r="Q33" s="57"/>
      <c r="R33" s="165"/>
      <c r="S33" s="166" t="str">
        <f t="shared" si="30"/>
        <v/>
      </c>
      <c r="T33" s="167" t="str">
        <f t="shared" si="31"/>
        <v/>
      </c>
      <c r="U33" s="166" t="str">
        <f t="shared" si="32"/>
        <v/>
      </c>
      <c r="V33" s="167" t="str">
        <f t="shared" si="33"/>
        <v/>
      </c>
      <c r="W33" s="168" t="str">
        <f t="shared" si="34"/>
        <v/>
      </c>
      <c r="X33" s="167" t="str">
        <f t="shared" si="35"/>
        <v/>
      </c>
      <c r="Y33" s="168" t="str">
        <f t="shared" si="38"/>
        <v/>
      </c>
      <c r="Z33" s="167" t="str">
        <f t="shared" si="36"/>
        <v/>
      </c>
      <c r="AA33" s="89"/>
      <c r="AB33" s="91" t="str">
        <f t="shared" si="0"/>
        <v/>
      </c>
      <c r="AC33" s="169" t="str">
        <f t="shared" si="1"/>
        <v/>
      </c>
      <c r="AD33" s="90" t="str">
        <f t="shared" si="2"/>
        <v/>
      </c>
      <c r="AE33" s="169" t="str">
        <f t="shared" si="3"/>
        <v/>
      </c>
      <c r="AF33" s="90" t="str">
        <f t="shared" si="4"/>
        <v/>
      </c>
      <c r="AG33" s="169" t="str">
        <f t="shared" si="5"/>
        <v/>
      </c>
      <c r="AH33" s="90" t="str">
        <f t="shared" si="6"/>
        <v/>
      </c>
      <c r="AI33" s="169" t="str">
        <f t="shared" si="7"/>
        <v/>
      </c>
      <c r="AJ33" s="89"/>
      <c r="AK33" s="91" t="str">
        <f t="shared" si="8"/>
        <v/>
      </c>
      <c r="AL33" s="169" t="str">
        <f t="shared" si="9"/>
        <v/>
      </c>
      <c r="AM33" s="90" t="str">
        <f t="shared" si="10"/>
        <v/>
      </c>
      <c r="AN33" s="169" t="str">
        <f t="shared" si="11"/>
        <v/>
      </c>
      <c r="AO33" s="90" t="str">
        <f t="shared" si="12"/>
        <v/>
      </c>
      <c r="AP33" s="169" t="str">
        <f t="shared" si="13"/>
        <v/>
      </c>
      <c r="AQ33" s="90" t="str">
        <f t="shared" si="14"/>
        <v/>
      </c>
      <c r="AR33" s="169" t="str">
        <f t="shared" si="15"/>
        <v/>
      </c>
      <c r="AS33" s="89"/>
      <c r="AT33" s="91" t="str">
        <f t="shared" si="16"/>
        <v/>
      </c>
      <c r="AU33" s="169" t="str">
        <f t="shared" si="37"/>
        <v/>
      </c>
      <c r="AV33" s="90" t="str">
        <f t="shared" si="17"/>
        <v/>
      </c>
      <c r="AW33" s="169" t="str">
        <f t="shared" si="18"/>
        <v/>
      </c>
      <c r="AX33" s="90" t="str">
        <f t="shared" si="19"/>
        <v/>
      </c>
      <c r="AY33" s="169" t="str">
        <f t="shared" si="20"/>
        <v/>
      </c>
      <c r="AZ33" s="90" t="str">
        <f t="shared" si="21"/>
        <v/>
      </c>
      <c r="BA33" s="169" t="str">
        <f t="shared" si="22"/>
        <v/>
      </c>
      <c r="BB33" s="89"/>
      <c r="BC33" s="91" t="str">
        <f t="shared" si="23"/>
        <v/>
      </c>
      <c r="BD33" s="170">
        <f t="shared" si="39"/>
        <v>0</v>
      </c>
      <c r="BE33" s="91" t="str">
        <f t="shared" si="24"/>
        <v/>
      </c>
      <c r="BF33" s="170" t="str">
        <f t="shared" si="25"/>
        <v/>
      </c>
      <c r="BG33" s="91" t="str">
        <f t="shared" si="26"/>
        <v/>
      </c>
      <c r="BH33" s="170" t="str">
        <f t="shared" si="27"/>
        <v/>
      </c>
      <c r="BI33" s="91" t="str">
        <f t="shared" si="28"/>
        <v/>
      </c>
      <c r="BJ33" s="170" t="str">
        <f t="shared" si="29"/>
        <v/>
      </c>
    </row>
    <row r="34" spans="1:62" s="171" customFormat="1">
      <c r="A34" s="16"/>
      <c r="B34" s="28"/>
      <c r="C34" s="55"/>
      <c r="D34" s="55"/>
      <c r="E34" s="43"/>
      <c r="F34" s="43"/>
      <c r="G34" s="43"/>
      <c r="H34" s="43"/>
      <c r="I34" s="43"/>
      <c r="J34" s="56"/>
      <c r="K34" s="57"/>
      <c r="L34" s="56"/>
      <c r="M34" s="57"/>
      <c r="N34" s="56"/>
      <c r="O34" s="57"/>
      <c r="P34" s="56"/>
      <c r="Q34" s="57"/>
      <c r="R34" s="165"/>
      <c r="S34" s="166" t="str">
        <f t="shared" si="30"/>
        <v/>
      </c>
      <c r="T34" s="167" t="str">
        <f t="shared" si="31"/>
        <v/>
      </c>
      <c r="U34" s="166" t="str">
        <f t="shared" si="32"/>
        <v/>
      </c>
      <c r="V34" s="167" t="str">
        <f t="shared" si="33"/>
        <v/>
      </c>
      <c r="W34" s="168" t="str">
        <f t="shared" si="34"/>
        <v/>
      </c>
      <c r="X34" s="167" t="str">
        <f t="shared" si="35"/>
        <v/>
      </c>
      <c r="Y34" s="168" t="str">
        <f t="shared" si="38"/>
        <v/>
      </c>
      <c r="Z34" s="167" t="str">
        <f t="shared" si="36"/>
        <v/>
      </c>
      <c r="AA34" s="89"/>
      <c r="AB34" s="91" t="str">
        <f t="shared" si="0"/>
        <v/>
      </c>
      <c r="AC34" s="169" t="str">
        <f t="shared" si="1"/>
        <v/>
      </c>
      <c r="AD34" s="90" t="str">
        <f t="shared" si="2"/>
        <v/>
      </c>
      <c r="AE34" s="169" t="str">
        <f t="shared" si="3"/>
        <v/>
      </c>
      <c r="AF34" s="90" t="str">
        <f t="shared" si="4"/>
        <v/>
      </c>
      <c r="AG34" s="169" t="str">
        <f t="shared" si="5"/>
        <v/>
      </c>
      <c r="AH34" s="90" t="str">
        <f t="shared" si="6"/>
        <v/>
      </c>
      <c r="AI34" s="169" t="str">
        <f t="shared" si="7"/>
        <v/>
      </c>
      <c r="AJ34" s="89"/>
      <c r="AK34" s="91" t="str">
        <f t="shared" si="8"/>
        <v/>
      </c>
      <c r="AL34" s="169" t="str">
        <f t="shared" si="9"/>
        <v/>
      </c>
      <c r="AM34" s="90" t="str">
        <f t="shared" si="10"/>
        <v/>
      </c>
      <c r="AN34" s="169" t="str">
        <f t="shared" si="11"/>
        <v/>
      </c>
      <c r="AO34" s="90" t="str">
        <f t="shared" si="12"/>
        <v/>
      </c>
      <c r="AP34" s="169" t="str">
        <f t="shared" si="13"/>
        <v/>
      </c>
      <c r="AQ34" s="90" t="str">
        <f t="shared" si="14"/>
        <v/>
      </c>
      <c r="AR34" s="169" t="str">
        <f t="shared" si="15"/>
        <v/>
      </c>
      <c r="AS34" s="89"/>
      <c r="AT34" s="91" t="str">
        <f t="shared" si="16"/>
        <v/>
      </c>
      <c r="AU34" s="169" t="str">
        <f t="shared" si="37"/>
        <v/>
      </c>
      <c r="AV34" s="90" t="str">
        <f t="shared" si="17"/>
        <v/>
      </c>
      <c r="AW34" s="169" t="str">
        <f t="shared" si="18"/>
        <v/>
      </c>
      <c r="AX34" s="90" t="str">
        <f t="shared" si="19"/>
        <v/>
      </c>
      <c r="AY34" s="169" t="str">
        <f t="shared" si="20"/>
        <v/>
      </c>
      <c r="AZ34" s="90" t="str">
        <f t="shared" si="21"/>
        <v/>
      </c>
      <c r="BA34" s="169" t="str">
        <f t="shared" si="22"/>
        <v/>
      </c>
      <c r="BB34" s="89"/>
      <c r="BC34" s="91" t="str">
        <f t="shared" si="23"/>
        <v/>
      </c>
      <c r="BD34" s="170">
        <f t="shared" si="39"/>
        <v>0</v>
      </c>
      <c r="BE34" s="91" t="str">
        <f t="shared" si="24"/>
        <v/>
      </c>
      <c r="BF34" s="170" t="str">
        <f t="shared" si="25"/>
        <v/>
      </c>
      <c r="BG34" s="91" t="str">
        <f t="shared" si="26"/>
        <v/>
      </c>
      <c r="BH34" s="170" t="str">
        <f t="shared" si="27"/>
        <v/>
      </c>
      <c r="BI34" s="91" t="str">
        <f t="shared" si="28"/>
        <v/>
      </c>
      <c r="BJ34" s="170" t="str">
        <f t="shared" si="29"/>
        <v/>
      </c>
    </row>
    <row r="35" spans="1:62" s="171" customFormat="1">
      <c r="A35" s="16"/>
      <c r="B35" s="28"/>
      <c r="C35" s="55"/>
      <c r="D35" s="55"/>
      <c r="E35" s="43"/>
      <c r="F35" s="43"/>
      <c r="G35" s="43"/>
      <c r="H35" s="43"/>
      <c r="I35" s="43"/>
      <c r="J35" s="56"/>
      <c r="K35" s="57"/>
      <c r="L35" s="56"/>
      <c r="M35" s="57"/>
      <c r="N35" s="56"/>
      <c r="O35" s="57"/>
      <c r="P35" s="56"/>
      <c r="Q35" s="57"/>
      <c r="R35" s="165"/>
      <c r="S35" s="166" t="str">
        <f t="shared" si="30"/>
        <v/>
      </c>
      <c r="T35" s="167" t="str">
        <f t="shared" si="31"/>
        <v/>
      </c>
      <c r="U35" s="166" t="str">
        <f t="shared" si="32"/>
        <v/>
      </c>
      <c r="V35" s="167" t="str">
        <f t="shared" si="33"/>
        <v/>
      </c>
      <c r="W35" s="168" t="str">
        <f t="shared" si="34"/>
        <v/>
      </c>
      <c r="X35" s="167" t="str">
        <f t="shared" si="35"/>
        <v/>
      </c>
      <c r="Y35" s="168" t="str">
        <f t="shared" si="38"/>
        <v/>
      </c>
      <c r="Z35" s="167" t="str">
        <f t="shared" si="36"/>
        <v/>
      </c>
      <c r="AA35" s="89"/>
      <c r="AB35" s="91" t="str">
        <f t="shared" si="0"/>
        <v/>
      </c>
      <c r="AC35" s="169" t="str">
        <f t="shared" si="1"/>
        <v/>
      </c>
      <c r="AD35" s="90" t="str">
        <f t="shared" si="2"/>
        <v/>
      </c>
      <c r="AE35" s="169" t="str">
        <f t="shared" si="3"/>
        <v/>
      </c>
      <c r="AF35" s="90" t="str">
        <f t="shared" si="4"/>
        <v/>
      </c>
      <c r="AG35" s="169" t="str">
        <f t="shared" si="5"/>
        <v/>
      </c>
      <c r="AH35" s="90" t="str">
        <f t="shared" si="6"/>
        <v/>
      </c>
      <c r="AI35" s="169" t="str">
        <f t="shared" si="7"/>
        <v/>
      </c>
      <c r="AJ35" s="89"/>
      <c r="AK35" s="91" t="str">
        <f t="shared" si="8"/>
        <v/>
      </c>
      <c r="AL35" s="169" t="str">
        <f t="shared" si="9"/>
        <v/>
      </c>
      <c r="AM35" s="90" t="str">
        <f t="shared" si="10"/>
        <v/>
      </c>
      <c r="AN35" s="169" t="str">
        <f t="shared" si="11"/>
        <v/>
      </c>
      <c r="AO35" s="90" t="str">
        <f t="shared" si="12"/>
        <v/>
      </c>
      <c r="AP35" s="169" t="str">
        <f t="shared" si="13"/>
        <v/>
      </c>
      <c r="AQ35" s="90" t="str">
        <f t="shared" si="14"/>
        <v/>
      </c>
      <c r="AR35" s="169" t="str">
        <f t="shared" si="15"/>
        <v/>
      </c>
      <c r="AS35" s="89"/>
      <c r="AT35" s="91" t="str">
        <f t="shared" si="16"/>
        <v/>
      </c>
      <c r="AU35" s="169" t="str">
        <f t="shared" si="37"/>
        <v/>
      </c>
      <c r="AV35" s="90" t="str">
        <f t="shared" si="17"/>
        <v/>
      </c>
      <c r="AW35" s="169" t="str">
        <f t="shared" si="18"/>
        <v/>
      </c>
      <c r="AX35" s="90" t="str">
        <f t="shared" si="19"/>
        <v/>
      </c>
      <c r="AY35" s="169" t="str">
        <f t="shared" si="20"/>
        <v/>
      </c>
      <c r="AZ35" s="90" t="str">
        <f t="shared" si="21"/>
        <v/>
      </c>
      <c r="BA35" s="169" t="str">
        <f t="shared" si="22"/>
        <v/>
      </c>
      <c r="BB35" s="89"/>
      <c r="BC35" s="91" t="str">
        <f t="shared" si="23"/>
        <v/>
      </c>
      <c r="BD35" s="170">
        <f t="shared" si="39"/>
        <v>0</v>
      </c>
      <c r="BE35" s="91" t="str">
        <f t="shared" si="24"/>
        <v/>
      </c>
      <c r="BF35" s="170" t="str">
        <f t="shared" si="25"/>
        <v/>
      </c>
      <c r="BG35" s="91" t="str">
        <f t="shared" si="26"/>
        <v/>
      </c>
      <c r="BH35" s="170" t="str">
        <f t="shared" si="27"/>
        <v/>
      </c>
      <c r="BI35" s="91" t="str">
        <f t="shared" si="28"/>
        <v/>
      </c>
      <c r="BJ35" s="170" t="str">
        <f t="shared" si="29"/>
        <v/>
      </c>
    </row>
    <row r="36" spans="1:62" s="171" customFormat="1">
      <c r="A36" s="16"/>
      <c r="B36" s="28"/>
      <c r="C36" s="55"/>
      <c r="D36" s="55"/>
      <c r="E36" s="43"/>
      <c r="F36" s="43"/>
      <c r="G36" s="43"/>
      <c r="H36" s="43"/>
      <c r="I36" s="43"/>
      <c r="J36" s="56"/>
      <c r="K36" s="57"/>
      <c r="L36" s="56"/>
      <c r="M36" s="57"/>
      <c r="N36" s="56"/>
      <c r="O36" s="57"/>
      <c r="P36" s="56"/>
      <c r="Q36" s="57"/>
      <c r="R36" s="165"/>
      <c r="S36" s="166" t="str">
        <f t="shared" si="30"/>
        <v/>
      </c>
      <c r="T36" s="167" t="str">
        <f t="shared" si="31"/>
        <v/>
      </c>
      <c r="U36" s="166" t="str">
        <f t="shared" si="32"/>
        <v/>
      </c>
      <c r="V36" s="167" t="str">
        <f t="shared" si="33"/>
        <v/>
      </c>
      <c r="W36" s="168" t="str">
        <f t="shared" si="34"/>
        <v/>
      </c>
      <c r="X36" s="167" t="str">
        <f t="shared" si="35"/>
        <v/>
      </c>
      <c r="Y36" s="168" t="str">
        <f t="shared" si="38"/>
        <v/>
      </c>
      <c r="Z36" s="167" t="str">
        <f t="shared" si="36"/>
        <v/>
      </c>
      <c r="AA36" s="89"/>
      <c r="AB36" s="91" t="str">
        <f t="shared" si="0"/>
        <v/>
      </c>
      <c r="AC36" s="169" t="str">
        <f t="shared" si="1"/>
        <v/>
      </c>
      <c r="AD36" s="90" t="str">
        <f t="shared" si="2"/>
        <v/>
      </c>
      <c r="AE36" s="169" t="str">
        <f t="shared" si="3"/>
        <v/>
      </c>
      <c r="AF36" s="90" t="str">
        <f t="shared" si="4"/>
        <v/>
      </c>
      <c r="AG36" s="169" t="str">
        <f t="shared" si="5"/>
        <v/>
      </c>
      <c r="AH36" s="90" t="str">
        <f t="shared" si="6"/>
        <v/>
      </c>
      <c r="AI36" s="169" t="str">
        <f t="shared" si="7"/>
        <v/>
      </c>
      <c r="AJ36" s="89"/>
      <c r="AK36" s="91" t="str">
        <f t="shared" si="8"/>
        <v/>
      </c>
      <c r="AL36" s="169" t="str">
        <f t="shared" si="9"/>
        <v/>
      </c>
      <c r="AM36" s="90" t="str">
        <f t="shared" si="10"/>
        <v/>
      </c>
      <c r="AN36" s="169" t="str">
        <f t="shared" si="11"/>
        <v/>
      </c>
      <c r="AO36" s="90" t="str">
        <f t="shared" si="12"/>
        <v/>
      </c>
      <c r="AP36" s="169" t="str">
        <f t="shared" si="13"/>
        <v/>
      </c>
      <c r="AQ36" s="90" t="str">
        <f t="shared" si="14"/>
        <v/>
      </c>
      <c r="AR36" s="169" t="str">
        <f t="shared" si="15"/>
        <v/>
      </c>
      <c r="AS36" s="89"/>
      <c r="AT36" s="91" t="str">
        <f t="shared" si="16"/>
        <v/>
      </c>
      <c r="AU36" s="169" t="str">
        <f t="shared" si="37"/>
        <v/>
      </c>
      <c r="AV36" s="90" t="str">
        <f t="shared" si="17"/>
        <v/>
      </c>
      <c r="AW36" s="169" t="str">
        <f t="shared" si="18"/>
        <v/>
      </c>
      <c r="AX36" s="90" t="str">
        <f t="shared" si="19"/>
        <v/>
      </c>
      <c r="AY36" s="169" t="str">
        <f t="shared" si="20"/>
        <v/>
      </c>
      <c r="AZ36" s="90" t="str">
        <f t="shared" si="21"/>
        <v/>
      </c>
      <c r="BA36" s="169" t="str">
        <f t="shared" si="22"/>
        <v/>
      </c>
      <c r="BB36" s="89"/>
      <c r="BC36" s="91" t="str">
        <f t="shared" si="23"/>
        <v/>
      </c>
      <c r="BD36" s="170">
        <f t="shared" si="39"/>
        <v>0</v>
      </c>
      <c r="BE36" s="91" t="str">
        <f t="shared" si="24"/>
        <v/>
      </c>
      <c r="BF36" s="170" t="str">
        <f t="shared" si="25"/>
        <v/>
      </c>
      <c r="BG36" s="91" t="str">
        <f t="shared" si="26"/>
        <v/>
      </c>
      <c r="BH36" s="170" t="str">
        <f t="shared" si="27"/>
        <v/>
      </c>
      <c r="BI36" s="91" t="str">
        <f t="shared" si="28"/>
        <v/>
      </c>
      <c r="BJ36" s="170" t="str">
        <f t="shared" si="29"/>
        <v/>
      </c>
    </row>
    <row r="37" spans="1:62" s="171" customFormat="1">
      <c r="A37" s="16"/>
      <c r="B37" s="28"/>
      <c r="C37" s="55"/>
      <c r="D37" s="55"/>
      <c r="E37" s="43"/>
      <c r="F37" s="43"/>
      <c r="G37" s="43"/>
      <c r="H37" s="43"/>
      <c r="I37" s="43"/>
      <c r="J37" s="56"/>
      <c r="K37" s="57"/>
      <c r="L37" s="56"/>
      <c r="M37" s="57"/>
      <c r="N37" s="56"/>
      <c r="O37" s="57"/>
      <c r="P37" s="56"/>
      <c r="Q37" s="57"/>
      <c r="R37" s="165"/>
      <c r="S37" s="166" t="str">
        <f t="shared" si="30"/>
        <v/>
      </c>
      <c r="T37" s="167" t="str">
        <f t="shared" si="31"/>
        <v/>
      </c>
      <c r="U37" s="166" t="str">
        <f t="shared" si="32"/>
        <v/>
      </c>
      <c r="V37" s="167" t="str">
        <f t="shared" si="33"/>
        <v/>
      </c>
      <c r="W37" s="168" t="str">
        <f t="shared" si="34"/>
        <v/>
      </c>
      <c r="X37" s="167" t="str">
        <f t="shared" si="35"/>
        <v/>
      </c>
      <c r="Y37" s="168" t="str">
        <f t="shared" si="38"/>
        <v/>
      </c>
      <c r="Z37" s="167" t="str">
        <f t="shared" si="36"/>
        <v/>
      </c>
      <c r="AA37" s="89"/>
      <c r="AB37" s="91" t="str">
        <f t="shared" si="0"/>
        <v/>
      </c>
      <c r="AC37" s="169" t="str">
        <f t="shared" si="1"/>
        <v/>
      </c>
      <c r="AD37" s="90" t="str">
        <f t="shared" si="2"/>
        <v/>
      </c>
      <c r="AE37" s="169" t="str">
        <f t="shared" si="3"/>
        <v/>
      </c>
      <c r="AF37" s="90" t="str">
        <f t="shared" si="4"/>
        <v/>
      </c>
      <c r="AG37" s="169" t="str">
        <f t="shared" si="5"/>
        <v/>
      </c>
      <c r="AH37" s="90" t="str">
        <f t="shared" si="6"/>
        <v/>
      </c>
      <c r="AI37" s="169" t="str">
        <f t="shared" si="7"/>
        <v/>
      </c>
      <c r="AJ37" s="89"/>
      <c r="AK37" s="91" t="str">
        <f t="shared" si="8"/>
        <v/>
      </c>
      <c r="AL37" s="169" t="str">
        <f t="shared" si="9"/>
        <v/>
      </c>
      <c r="AM37" s="90" t="str">
        <f t="shared" si="10"/>
        <v/>
      </c>
      <c r="AN37" s="169" t="str">
        <f t="shared" si="11"/>
        <v/>
      </c>
      <c r="AO37" s="90" t="str">
        <f t="shared" si="12"/>
        <v/>
      </c>
      <c r="AP37" s="169" t="str">
        <f t="shared" si="13"/>
        <v/>
      </c>
      <c r="AQ37" s="90" t="str">
        <f t="shared" si="14"/>
        <v/>
      </c>
      <c r="AR37" s="169" t="str">
        <f t="shared" si="15"/>
        <v/>
      </c>
      <c r="AS37" s="89"/>
      <c r="AT37" s="91" t="str">
        <f t="shared" si="16"/>
        <v/>
      </c>
      <c r="AU37" s="169" t="str">
        <f t="shared" si="37"/>
        <v/>
      </c>
      <c r="AV37" s="90" t="str">
        <f t="shared" si="17"/>
        <v/>
      </c>
      <c r="AW37" s="169" t="str">
        <f t="shared" si="18"/>
        <v/>
      </c>
      <c r="AX37" s="90" t="str">
        <f t="shared" si="19"/>
        <v/>
      </c>
      <c r="AY37" s="169" t="str">
        <f t="shared" si="20"/>
        <v/>
      </c>
      <c r="AZ37" s="90" t="str">
        <f t="shared" si="21"/>
        <v/>
      </c>
      <c r="BA37" s="169" t="str">
        <f t="shared" si="22"/>
        <v/>
      </c>
      <c r="BB37" s="89"/>
      <c r="BC37" s="91" t="str">
        <f t="shared" si="23"/>
        <v/>
      </c>
      <c r="BD37" s="170">
        <f t="shared" si="39"/>
        <v>0</v>
      </c>
      <c r="BE37" s="91" t="str">
        <f t="shared" si="24"/>
        <v/>
      </c>
      <c r="BF37" s="170" t="str">
        <f t="shared" si="25"/>
        <v/>
      </c>
      <c r="BG37" s="91" t="str">
        <f t="shared" si="26"/>
        <v/>
      </c>
      <c r="BH37" s="170" t="str">
        <f t="shared" si="27"/>
        <v/>
      </c>
      <c r="BI37" s="91" t="str">
        <f t="shared" si="28"/>
        <v/>
      </c>
      <c r="BJ37" s="170" t="str">
        <f t="shared" si="29"/>
        <v/>
      </c>
    </row>
    <row r="38" spans="1:62" s="171" customFormat="1">
      <c r="A38" s="16"/>
      <c r="B38" s="28"/>
      <c r="C38" s="55"/>
      <c r="D38" s="55"/>
      <c r="E38" s="43"/>
      <c r="F38" s="43"/>
      <c r="G38" s="43"/>
      <c r="H38" s="43"/>
      <c r="I38" s="43"/>
      <c r="J38" s="56"/>
      <c r="K38" s="57"/>
      <c r="L38" s="56"/>
      <c r="M38" s="57"/>
      <c r="N38" s="56"/>
      <c r="O38" s="57"/>
      <c r="P38" s="56"/>
      <c r="Q38" s="57"/>
      <c r="R38" s="165"/>
      <c r="S38" s="166" t="str">
        <f t="shared" si="30"/>
        <v/>
      </c>
      <c r="T38" s="167" t="str">
        <f t="shared" si="31"/>
        <v/>
      </c>
      <c r="U38" s="166" t="str">
        <f t="shared" si="32"/>
        <v/>
      </c>
      <c r="V38" s="167" t="str">
        <f t="shared" si="33"/>
        <v/>
      </c>
      <c r="W38" s="168" t="str">
        <f t="shared" si="34"/>
        <v/>
      </c>
      <c r="X38" s="167" t="str">
        <f t="shared" si="35"/>
        <v/>
      </c>
      <c r="Y38" s="168" t="str">
        <f t="shared" si="38"/>
        <v/>
      </c>
      <c r="Z38" s="167" t="str">
        <f t="shared" si="36"/>
        <v/>
      </c>
      <c r="AA38" s="89"/>
      <c r="AB38" s="91" t="str">
        <f t="shared" si="0"/>
        <v/>
      </c>
      <c r="AC38" s="169" t="str">
        <f t="shared" si="1"/>
        <v/>
      </c>
      <c r="AD38" s="90" t="str">
        <f t="shared" si="2"/>
        <v/>
      </c>
      <c r="AE38" s="169" t="str">
        <f t="shared" si="3"/>
        <v/>
      </c>
      <c r="AF38" s="90" t="str">
        <f t="shared" si="4"/>
        <v/>
      </c>
      <c r="AG38" s="169" t="str">
        <f t="shared" si="5"/>
        <v/>
      </c>
      <c r="AH38" s="90" t="str">
        <f t="shared" si="6"/>
        <v/>
      </c>
      <c r="AI38" s="169" t="str">
        <f t="shared" si="7"/>
        <v/>
      </c>
      <c r="AJ38" s="89"/>
      <c r="AK38" s="91" t="str">
        <f t="shared" si="8"/>
        <v/>
      </c>
      <c r="AL38" s="169" t="str">
        <f t="shared" si="9"/>
        <v/>
      </c>
      <c r="AM38" s="90" t="str">
        <f t="shared" si="10"/>
        <v/>
      </c>
      <c r="AN38" s="169" t="str">
        <f t="shared" si="11"/>
        <v/>
      </c>
      <c r="AO38" s="90" t="str">
        <f t="shared" si="12"/>
        <v/>
      </c>
      <c r="AP38" s="169" t="str">
        <f t="shared" si="13"/>
        <v/>
      </c>
      <c r="AQ38" s="90" t="str">
        <f t="shared" si="14"/>
        <v/>
      </c>
      <c r="AR38" s="169" t="str">
        <f t="shared" si="15"/>
        <v/>
      </c>
      <c r="AS38" s="89"/>
      <c r="AT38" s="91" t="str">
        <f t="shared" si="16"/>
        <v/>
      </c>
      <c r="AU38" s="169" t="str">
        <f t="shared" si="37"/>
        <v/>
      </c>
      <c r="AV38" s="90" t="str">
        <f t="shared" si="17"/>
        <v/>
      </c>
      <c r="AW38" s="169" t="str">
        <f t="shared" si="18"/>
        <v/>
      </c>
      <c r="AX38" s="90" t="str">
        <f t="shared" si="19"/>
        <v/>
      </c>
      <c r="AY38" s="169" t="str">
        <f t="shared" si="20"/>
        <v/>
      </c>
      <c r="AZ38" s="90" t="str">
        <f t="shared" si="21"/>
        <v/>
      </c>
      <c r="BA38" s="169" t="str">
        <f t="shared" si="22"/>
        <v/>
      </c>
      <c r="BB38" s="89"/>
      <c r="BC38" s="91" t="str">
        <f t="shared" si="23"/>
        <v/>
      </c>
      <c r="BD38" s="170">
        <f t="shared" si="39"/>
        <v>0</v>
      </c>
      <c r="BE38" s="91" t="str">
        <f t="shared" si="24"/>
        <v/>
      </c>
      <c r="BF38" s="170" t="str">
        <f t="shared" si="25"/>
        <v/>
      </c>
      <c r="BG38" s="91" t="str">
        <f t="shared" si="26"/>
        <v/>
      </c>
      <c r="BH38" s="170" t="str">
        <f t="shared" si="27"/>
        <v/>
      </c>
      <c r="BI38" s="91" t="str">
        <f t="shared" si="28"/>
        <v/>
      </c>
      <c r="BJ38" s="170" t="str">
        <f t="shared" si="29"/>
        <v/>
      </c>
    </row>
    <row r="39" spans="1:62" s="171" customFormat="1">
      <c r="A39" s="16"/>
      <c r="B39" s="28"/>
      <c r="C39" s="55"/>
      <c r="D39" s="55"/>
      <c r="E39" s="43"/>
      <c r="F39" s="43"/>
      <c r="G39" s="43"/>
      <c r="H39" s="43"/>
      <c r="I39" s="43"/>
      <c r="J39" s="56"/>
      <c r="K39" s="57"/>
      <c r="L39" s="56"/>
      <c r="M39" s="57"/>
      <c r="N39" s="56"/>
      <c r="O39" s="57"/>
      <c r="P39" s="56"/>
      <c r="Q39" s="57"/>
      <c r="R39" s="165"/>
      <c r="S39" s="166" t="str">
        <f t="shared" si="30"/>
        <v/>
      </c>
      <c r="T39" s="167" t="str">
        <f t="shared" si="31"/>
        <v/>
      </c>
      <c r="U39" s="166" t="str">
        <f t="shared" si="32"/>
        <v/>
      </c>
      <c r="V39" s="167" t="str">
        <f t="shared" si="33"/>
        <v/>
      </c>
      <c r="W39" s="168" t="str">
        <f t="shared" si="34"/>
        <v/>
      </c>
      <c r="X39" s="167" t="str">
        <f t="shared" si="35"/>
        <v/>
      </c>
      <c r="Y39" s="168" t="str">
        <f t="shared" si="38"/>
        <v/>
      </c>
      <c r="Z39" s="167" t="str">
        <f t="shared" si="36"/>
        <v/>
      </c>
      <c r="AA39" s="89"/>
      <c r="AB39" s="91" t="str">
        <f t="shared" si="0"/>
        <v/>
      </c>
      <c r="AC39" s="169" t="str">
        <f t="shared" si="1"/>
        <v/>
      </c>
      <c r="AD39" s="90" t="str">
        <f t="shared" si="2"/>
        <v/>
      </c>
      <c r="AE39" s="169" t="str">
        <f t="shared" si="3"/>
        <v/>
      </c>
      <c r="AF39" s="90" t="str">
        <f t="shared" si="4"/>
        <v/>
      </c>
      <c r="AG39" s="169" t="str">
        <f t="shared" si="5"/>
        <v/>
      </c>
      <c r="AH39" s="90" t="str">
        <f t="shared" si="6"/>
        <v/>
      </c>
      <c r="AI39" s="169" t="str">
        <f t="shared" si="7"/>
        <v/>
      </c>
      <c r="AJ39" s="89"/>
      <c r="AK39" s="91" t="str">
        <f t="shared" si="8"/>
        <v/>
      </c>
      <c r="AL39" s="169" t="str">
        <f t="shared" si="9"/>
        <v/>
      </c>
      <c r="AM39" s="90" t="str">
        <f t="shared" si="10"/>
        <v/>
      </c>
      <c r="AN39" s="169" t="str">
        <f t="shared" si="11"/>
        <v/>
      </c>
      <c r="AO39" s="90" t="str">
        <f t="shared" si="12"/>
        <v/>
      </c>
      <c r="AP39" s="169" t="str">
        <f t="shared" si="13"/>
        <v/>
      </c>
      <c r="AQ39" s="90" t="str">
        <f t="shared" si="14"/>
        <v/>
      </c>
      <c r="AR39" s="169" t="str">
        <f t="shared" si="15"/>
        <v/>
      </c>
      <c r="AS39" s="89"/>
      <c r="AT39" s="91" t="str">
        <f t="shared" si="16"/>
        <v/>
      </c>
      <c r="AU39" s="169" t="str">
        <f t="shared" si="37"/>
        <v/>
      </c>
      <c r="AV39" s="90" t="str">
        <f t="shared" si="17"/>
        <v/>
      </c>
      <c r="AW39" s="169" t="str">
        <f t="shared" si="18"/>
        <v/>
      </c>
      <c r="AX39" s="90" t="str">
        <f t="shared" si="19"/>
        <v/>
      </c>
      <c r="AY39" s="169" t="str">
        <f t="shared" si="20"/>
        <v/>
      </c>
      <c r="AZ39" s="90" t="str">
        <f t="shared" si="21"/>
        <v/>
      </c>
      <c r="BA39" s="169" t="str">
        <f t="shared" si="22"/>
        <v/>
      </c>
      <c r="BB39" s="89"/>
      <c r="BC39" s="91" t="str">
        <f t="shared" si="23"/>
        <v/>
      </c>
      <c r="BD39" s="170">
        <f t="shared" si="39"/>
        <v>0</v>
      </c>
      <c r="BE39" s="91" t="str">
        <f t="shared" si="24"/>
        <v/>
      </c>
      <c r="BF39" s="170" t="str">
        <f t="shared" si="25"/>
        <v/>
      </c>
      <c r="BG39" s="91" t="str">
        <f t="shared" si="26"/>
        <v/>
      </c>
      <c r="BH39" s="170" t="str">
        <f t="shared" si="27"/>
        <v/>
      </c>
      <c r="BI39" s="91" t="str">
        <f t="shared" si="28"/>
        <v/>
      </c>
      <c r="BJ39" s="170" t="str">
        <f t="shared" si="29"/>
        <v/>
      </c>
    </row>
    <row r="40" spans="1:62" s="171" customFormat="1">
      <c r="A40" s="16"/>
      <c r="B40" s="28"/>
      <c r="C40" s="55"/>
      <c r="D40" s="55"/>
      <c r="E40" s="43"/>
      <c r="F40" s="43"/>
      <c r="G40" s="43"/>
      <c r="H40" s="43"/>
      <c r="I40" s="43"/>
      <c r="J40" s="56"/>
      <c r="K40" s="57"/>
      <c r="L40" s="56"/>
      <c r="M40" s="57"/>
      <c r="N40" s="56"/>
      <c r="O40" s="57"/>
      <c r="P40" s="56"/>
      <c r="Q40" s="57"/>
      <c r="R40" s="165"/>
      <c r="S40" s="166" t="str">
        <f t="shared" si="30"/>
        <v/>
      </c>
      <c r="T40" s="167" t="str">
        <f t="shared" si="31"/>
        <v/>
      </c>
      <c r="U40" s="166" t="str">
        <f t="shared" si="32"/>
        <v/>
      </c>
      <c r="V40" s="167" t="str">
        <f t="shared" si="33"/>
        <v/>
      </c>
      <c r="W40" s="168" t="str">
        <f t="shared" si="34"/>
        <v/>
      </c>
      <c r="X40" s="167" t="str">
        <f t="shared" si="35"/>
        <v/>
      </c>
      <c r="Y40" s="168" t="str">
        <f t="shared" si="38"/>
        <v/>
      </c>
      <c r="Z40" s="167" t="str">
        <f t="shared" si="36"/>
        <v/>
      </c>
      <c r="AA40" s="89"/>
      <c r="AB40" s="91" t="str">
        <f t="shared" si="0"/>
        <v/>
      </c>
      <c r="AC40" s="169" t="str">
        <f t="shared" si="1"/>
        <v/>
      </c>
      <c r="AD40" s="90" t="str">
        <f t="shared" si="2"/>
        <v/>
      </c>
      <c r="AE40" s="169" t="str">
        <f t="shared" si="3"/>
        <v/>
      </c>
      <c r="AF40" s="90" t="str">
        <f t="shared" si="4"/>
        <v/>
      </c>
      <c r="AG40" s="169" t="str">
        <f t="shared" si="5"/>
        <v/>
      </c>
      <c r="AH40" s="90" t="str">
        <f t="shared" si="6"/>
        <v/>
      </c>
      <c r="AI40" s="169" t="str">
        <f t="shared" si="7"/>
        <v/>
      </c>
      <c r="AJ40" s="89"/>
      <c r="AK40" s="91" t="str">
        <f t="shared" si="8"/>
        <v/>
      </c>
      <c r="AL40" s="169" t="str">
        <f t="shared" si="9"/>
        <v/>
      </c>
      <c r="AM40" s="90" t="str">
        <f t="shared" si="10"/>
        <v/>
      </c>
      <c r="AN40" s="169" t="str">
        <f t="shared" si="11"/>
        <v/>
      </c>
      <c r="AO40" s="90" t="str">
        <f t="shared" si="12"/>
        <v/>
      </c>
      <c r="AP40" s="169" t="str">
        <f t="shared" si="13"/>
        <v/>
      </c>
      <c r="AQ40" s="90" t="str">
        <f t="shared" si="14"/>
        <v/>
      </c>
      <c r="AR40" s="169" t="str">
        <f t="shared" si="15"/>
        <v/>
      </c>
      <c r="AS40" s="89"/>
      <c r="AT40" s="91" t="str">
        <f t="shared" si="16"/>
        <v/>
      </c>
      <c r="AU40" s="169" t="str">
        <f t="shared" si="37"/>
        <v/>
      </c>
      <c r="AV40" s="90" t="str">
        <f t="shared" si="17"/>
        <v/>
      </c>
      <c r="AW40" s="169" t="str">
        <f t="shared" si="18"/>
        <v/>
      </c>
      <c r="AX40" s="90" t="str">
        <f t="shared" si="19"/>
        <v/>
      </c>
      <c r="AY40" s="169" t="str">
        <f t="shared" si="20"/>
        <v/>
      </c>
      <c r="AZ40" s="90" t="str">
        <f t="shared" si="21"/>
        <v/>
      </c>
      <c r="BA40" s="169" t="str">
        <f t="shared" si="22"/>
        <v/>
      </c>
      <c r="BB40" s="89"/>
      <c r="BC40" s="91" t="str">
        <f t="shared" si="23"/>
        <v/>
      </c>
      <c r="BD40" s="170">
        <f t="shared" si="39"/>
        <v>0</v>
      </c>
      <c r="BE40" s="91" t="str">
        <f t="shared" si="24"/>
        <v/>
      </c>
      <c r="BF40" s="170" t="str">
        <f t="shared" si="25"/>
        <v/>
      </c>
      <c r="BG40" s="91" t="str">
        <f t="shared" si="26"/>
        <v/>
      </c>
      <c r="BH40" s="170" t="str">
        <f t="shared" si="27"/>
        <v/>
      </c>
      <c r="BI40" s="91" t="str">
        <f t="shared" si="28"/>
        <v/>
      </c>
      <c r="BJ40" s="170" t="str">
        <f t="shared" si="29"/>
        <v/>
      </c>
    </row>
    <row r="41" spans="1:62" s="171" customFormat="1">
      <c r="A41" s="16"/>
      <c r="B41" s="28"/>
      <c r="C41" s="55"/>
      <c r="D41" s="55"/>
      <c r="E41" s="43"/>
      <c r="F41" s="43"/>
      <c r="G41" s="43"/>
      <c r="H41" s="43"/>
      <c r="I41" s="43"/>
      <c r="J41" s="56"/>
      <c r="K41" s="57"/>
      <c r="L41" s="56"/>
      <c r="M41" s="57"/>
      <c r="N41" s="56"/>
      <c r="O41" s="57"/>
      <c r="P41" s="56"/>
      <c r="Q41" s="57"/>
      <c r="R41" s="165"/>
      <c r="S41" s="166" t="str">
        <f t="shared" si="30"/>
        <v/>
      </c>
      <c r="T41" s="167" t="str">
        <f t="shared" si="31"/>
        <v/>
      </c>
      <c r="U41" s="166" t="str">
        <f t="shared" si="32"/>
        <v/>
      </c>
      <c r="V41" s="167" t="str">
        <f t="shared" si="33"/>
        <v/>
      </c>
      <c r="W41" s="168" t="str">
        <f t="shared" si="34"/>
        <v/>
      </c>
      <c r="X41" s="167" t="str">
        <f t="shared" si="35"/>
        <v/>
      </c>
      <c r="Y41" s="168" t="str">
        <f t="shared" si="38"/>
        <v/>
      </c>
      <c r="Z41" s="167" t="str">
        <f t="shared" si="36"/>
        <v/>
      </c>
      <c r="AA41" s="89"/>
      <c r="AB41" s="91" t="str">
        <f t="shared" si="0"/>
        <v/>
      </c>
      <c r="AC41" s="169" t="str">
        <f t="shared" si="1"/>
        <v/>
      </c>
      <c r="AD41" s="90" t="str">
        <f t="shared" si="2"/>
        <v/>
      </c>
      <c r="AE41" s="169" t="str">
        <f t="shared" si="3"/>
        <v/>
      </c>
      <c r="AF41" s="90" t="str">
        <f t="shared" si="4"/>
        <v/>
      </c>
      <c r="AG41" s="169" t="str">
        <f t="shared" si="5"/>
        <v/>
      </c>
      <c r="AH41" s="90" t="str">
        <f t="shared" si="6"/>
        <v/>
      </c>
      <c r="AI41" s="169" t="str">
        <f t="shared" si="7"/>
        <v/>
      </c>
      <c r="AJ41" s="89"/>
      <c r="AK41" s="91" t="str">
        <f t="shared" si="8"/>
        <v/>
      </c>
      <c r="AL41" s="169" t="str">
        <f t="shared" si="9"/>
        <v/>
      </c>
      <c r="AM41" s="90" t="str">
        <f t="shared" si="10"/>
        <v/>
      </c>
      <c r="AN41" s="169" t="str">
        <f t="shared" si="11"/>
        <v/>
      </c>
      <c r="AO41" s="90" t="str">
        <f t="shared" si="12"/>
        <v/>
      </c>
      <c r="AP41" s="169" t="str">
        <f t="shared" si="13"/>
        <v/>
      </c>
      <c r="AQ41" s="90" t="str">
        <f t="shared" si="14"/>
        <v/>
      </c>
      <c r="AR41" s="169" t="str">
        <f t="shared" si="15"/>
        <v/>
      </c>
      <c r="AS41" s="89"/>
      <c r="AT41" s="91" t="str">
        <f t="shared" si="16"/>
        <v/>
      </c>
      <c r="AU41" s="169" t="str">
        <f t="shared" si="37"/>
        <v/>
      </c>
      <c r="AV41" s="90" t="str">
        <f t="shared" si="17"/>
        <v/>
      </c>
      <c r="AW41" s="169" t="str">
        <f t="shared" si="18"/>
        <v/>
      </c>
      <c r="AX41" s="90" t="str">
        <f t="shared" si="19"/>
        <v/>
      </c>
      <c r="AY41" s="169" t="str">
        <f t="shared" si="20"/>
        <v/>
      </c>
      <c r="AZ41" s="90" t="str">
        <f t="shared" si="21"/>
        <v/>
      </c>
      <c r="BA41" s="169" t="str">
        <f t="shared" si="22"/>
        <v/>
      </c>
      <c r="BB41" s="89"/>
      <c r="BC41" s="91" t="str">
        <f t="shared" si="23"/>
        <v/>
      </c>
      <c r="BD41" s="170">
        <f t="shared" si="39"/>
        <v>0</v>
      </c>
      <c r="BE41" s="91" t="str">
        <f t="shared" si="24"/>
        <v/>
      </c>
      <c r="BF41" s="170" t="str">
        <f t="shared" si="25"/>
        <v/>
      </c>
      <c r="BG41" s="91" t="str">
        <f t="shared" si="26"/>
        <v/>
      </c>
      <c r="BH41" s="170" t="str">
        <f t="shared" si="27"/>
        <v/>
      </c>
      <c r="BI41" s="91" t="str">
        <f t="shared" si="28"/>
        <v/>
      </c>
      <c r="BJ41" s="170" t="str">
        <f t="shared" si="29"/>
        <v/>
      </c>
    </row>
    <row r="42" spans="1:62" s="171" customFormat="1">
      <c r="A42" s="16"/>
      <c r="B42" s="28"/>
      <c r="C42" s="55"/>
      <c r="D42" s="55"/>
      <c r="E42" s="43"/>
      <c r="F42" s="43"/>
      <c r="G42" s="43"/>
      <c r="H42" s="43"/>
      <c r="I42" s="43"/>
      <c r="J42" s="56"/>
      <c r="K42" s="57"/>
      <c r="L42" s="56"/>
      <c r="M42" s="57"/>
      <c r="N42" s="56"/>
      <c r="O42" s="57"/>
      <c r="P42" s="56"/>
      <c r="Q42" s="57"/>
      <c r="R42" s="165"/>
      <c r="S42" s="166" t="str">
        <f t="shared" si="30"/>
        <v/>
      </c>
      <c r="T42" s="167" t="str">
        <f t="shared" si="31"/>
        <v/>
      </c>
      <c r="U42" s="166" t="str">
        <f t="shared" si="32"/>
        <v/>
      </c>
      <c r="V42" s="167" t="str">
        <f t="shared" si="33"/>
        <v/>
      </c>
      <c r="W42" s="168" t="str">
        <f t="shared" si="34"/>
        <v/>
      </c>
      <c r="X42" s="167" t="str">
        <f t="shared" si="35"/>
        <v/>
      </c>
      <c r="Y42" s="168" t="str">
        <f t="shared" si="38"/>
        <v/>
      </c>
      <c r="Z42" s="167" t="str">
        <f t="shared" si="36"/>
        <v/>
      </c>
      <c r="AA42" s="89"/>
      <c r="AB42" s="91" t="str">
        <f t="shared" si="0"/>
        <v/>
      </c>
      <c r="AC42" s="169" t="str">
        <f t="shared" si="1"/>
        <v/>
      </c>
      <c r="AD42" s="90" t="str">
        <f t="shared" si="2"/>
        <v/>
      </c>
      <c r="AE42" s="169" t="str">
        <f t="shared" si="3"/>
        <v/>
      </c>
      <c r="AF42" s="90" t="str">
        <f t="shared" si="4"/>
        <v/>
      </c>
      <c r="AG42" s="169" t="str">
        <f t="shared" si="5"/>
        <v/>
      </c>
      <c r="AH42" s="90" t="str">
        <f t="shared" si="6"/>
        <v/>
      </c>
      <c r="AI42" s="169" t="str">
        <f t="shared" si="7"/>
        <v/>
      </c>
      <c r="AJ42" s="89"/>
      <c r="AK42" s="91" t="str">
        <f t="shared" si="8"/>
        <v/>
      </c>
      <c r="AL42" s="169" t="str">
        <f t="shared" si="9"/>
        <v/>
      </c>
      <c r="AM42" s="90" t="str">
        <f t="shared" si="10"/>
        <v/>
      </c>
      <c r="AN42" s="169" t="str">
        <f t="shared" si="11"/>
        <v/>
      </c>
      <c r="AO42" s="90" t="str">
        <f t="shared" si="12"/>
        <v/>
      </c>
      <c r="AP42" s="169" t="str">
        <f t="shared" si="13"/>
        <v/>
      </c>
      <c r="AQ42" s="90" t="str">
        <f t="shared" si="14"/>
        <v/>
      </c>
      <c r="AR42" s="169" t="str">
        <f t="shared" si="15"/>
        <v/>
      </c>
      <c r="AS42" s="89"/>
      <c r="AT42" s="91" t="str">
        <f t="shared" si="16"/>
        <v/>
      </c>
      <c r="AU42" s="169" t="str">
        <f t="shared" si="37"/>
        <v/>
      </c>
      <c r="AV42" s="90" t="str">
        <f t="shared" si="17"/>
        <v/>
      </c>
      <c r="AW42" s="169" t="str">
        <f t="shared" si="18"/>
        <v/>
      </c>
      <c r="AX42" s="90" t="str">
        <f t="shared" si="19"/>
        <v/>
      </c>
      <c r="AY42" s="169" t="str">
        <f t="shared" si="20"/>
        <v/>
      </c>
      <c r="AZ42" s="90" t="str">
        <f t="shared" si="21"/>
        <v/>
      </c>
      <c r="BA42" s="169" t="str">
        <f t="shared" si="22"/>
        <v/>
      </c>
      <c r="BB42" s="89"/>
      <c r="BC42" s="91" t="str">
        <f t="shared" si="23"/>
        <v/>
      </c>
      <c r="BD42" s="170">
        <f t="shared" si="39"/>
        <v>0</v>
      </c>
      <c r="BE42" s="91" t="str">
        <f t="shared" si="24"/>
        <v/>
      </c>
      <c r="BF42" s="170" t="str">
        <f t="shared" si="25"/>
        <v/>
      </c>
      <c r="BG42" s="91" t="str">
        <f t="shared" si="26"/>
        <v/>
      </c>
      <c r="BH42" s="170" t="str">
        <f t="shared" si="27"/>
        <v/>
      </c>
      <c r="BI42" s="91" t="str">
        <f t="shared" si="28"/>
        <v/>
      </c>
      <c r="BJ42" s="170" t="str">
        <f t="shared" si="29"/>
        <v/>
      </c>
    </row>
    <row r="43" spans="1:62" s="171" customFormat="1">
      <c r="A43" s="16"/>
      <c r="B43" s="28"/>
      <c r="C43" s="55"/>
      <c r="D43" s="55"/>
      <c r="E43" s="43"/>
      <c r="F43" s="43"/>
      <c r="G43" s="43"/>
      <c r="H43" s="43"/>
      <c r="I43" s="43"/>
      <c r="J43" s="56"/>
      <c r="K43" s="57"/>
      <c r="L43" s="56"/>
      <c r="M43" s="57"/>
      <c r="N43" s="56"/>
      <c r="O43" s="57"/>
      <c r="P43" s="56"/>
      <c r="Q43" s="57"/>
      <c r="R43" s="165"/>
      <c r="S43" s="166" t="str">
        <f t="shared" si="30"/>
        <v/>
      </c>
      <c r="T43" s="167" t="str">
        <f t="shared" si="31"/>
        <v/>
      </c>
      <c r="U43" s="166" t="str">
        <f t="shared" si="32"/>
        <v/>
      </c>
      <c r="V43" s="167" t="str">
        <f t="shared" si="33"/>
        <v/>
      </c>
      <c r="W43" s="168" t="str">
        <f t="shared" si="34"/>
        <v/>
      </c>
      <c r="X43" s="167" t="str">
        <f t="shared" si="35"/>
        <v/>
      </c>
      <c r="Y43" s="168" t="str">
        <f t="shared" si="38"/>
        <v/>
      </c>
      <c r="Z43" s="167" t="str">
        <f t="shared" si="36"/>
        <v/>
      </c>
      <c r="AA43" s="89"/>
      <c r="AB43" s="91" t="str">
        <f t="shared" si="0"/>
        <v/>
      </c>
      <c r="AC43" s="169" t="str">
        <f t="shared" si="1"/>
        <v/>
      </c>
      <c r="AD43" s="90" t="str">
        <f t="shared" si="2"/>
        <v/>
      </c>
      <c r="AE43" s="169" t="str">
        <f t="shared" si="3"/>
        <v/>
      </c>
      <c r="AF43" s="90" t="str">
        <f t="shared" si="4"/>
        <v/>
      </c>
      <c r="AG43" s="169" t="str">
        <f t="shared" si="5"/>
        <v/>
      </c>
      <c r="AH43" s="90" t="str">
        <f t="shared" si="6"/>
        <v/>
      </c>
      <c r="AI43" s="169" t="str">
        <f t="shared" si="7"/>
        <v/>
      </c>
      <c r="AJ43" s="89"/>
      <c r="AK43" s="91" t="str">
        <f t="shared" si="8"/>
        <v/>
      </c>
      <c r="AL43" s="169" t="str">
        <f t="shared" si="9"/>
        <v/>
      </c>
      <c r="AM43" s="90" t="str">
        <f t="shared" si="10"/>
        <v/>
      </c>
      <c r="AN43" s="169" t="str">
        <f t="shared" si="11"/>
        <v/>
      </c>
      <c r="AO43" s="90" t="str">
        <f t="shared" si="12"/>
        <v/>
      </c>
      <c r="AP43" s="169" t="str">
        <f t="shared" si="13"/>
        <v/>
      </c>
      <c r="AQ43" s="90" t="str">
        <f t="shared" si="14"/>
        <v/>
      </c>
      <c r="AR43" s="169" t="str">
        <f t="shared" si="15"/>
        <v/>
      </c>
      <c r="AS43" s="89"/>
      <c r="AT43" s="91" t="str">
        <f t="shared" si="16"/>
        <v/>
      </c>
      <c r="AU43" s="169" t="str">
        <f t="shared" si="37"/>
        <v/>
      </c>
      <c r="AV43" s="90" t="str">
        <f t="shared" si="17"/>
        <v/>
      </c>
      <c r="AW43" s="169" t="str">
        <f t="shared" si="18"/>
        <v/>
      </c>
      <c r="AX43" s="90" t="str">
        <f t="shared" si="19"/>
        <v/>
      </c>
      <c r="AY43" s="169" t="str">
        <f t="shared" si="20"/>
        <v/>
      </c>
      <c r="AZ43" s="90" t="str">
        <f t="shared" si="21"/>
        <v/>
      </c>
      <c r="BA43" s="169" t="str">
        <f t="shared" si="22"/>
        <v/>
      </c>
      <c r="BB43" s="89"/>
      <c r="BC43" s="91" t="str">
        <f t="shared" si="23"/>
        <v/>
      </c>
      <c r="BD43" s="170">
        <f t="shared" si="39"/>
        <v>0</v>
      </c>
      <c r="BE43" s="91" t="str">
        <f t="shared" si="24"/>
        <v/>
      </c>
      <c r="BF43" s="170" t="str">
        <f t="shared" si="25"/>
        <v/>
      </c>
      <c r="BG43" s="91" t="str">
        <f t="shared" si="26"/>
        <v/>
      </c>
      <c r="BH43" s="170" t="str">
        <f t="shared" si="27"/>
        <v/>
      </c>
      <c r="BI43" s="91" t="str">
        <f t="shared" si="28"/>
        <v/>
      </c>
      <c r="BJ43" s="170" t="str">
        <f t="shared" si="29"/>
        <v/>
      </c>
    </row>
    <row r="44" spans="1:62" s="171" customFormat="1">
      <c r="A44" s="16"/>
      <c r="B44" s="28"/>
      <c r="C44" s="55"/>
      <c r="D44" s="55"/>
      <c r="E44" s="43"/>
      <c r="F44" s="43"/>
      <c r="G44" s="43"/>
      <c r="H44" s="43"/>
      <c r="I44" s="43"/>
      <c r="J44" s="56"/>
      <c r="K44" s="57"/>
      <c r="L44" s="56"/>
      <c r="M44" s="57"/>
      <c r="N44" s="56"/>
      <c r="O44" s="57"/>
      <c r="P44" s="56"/>
      <c r="Q44" s="57"/>
      <c r="R44" s="165"/>
      <c r="S44" s="166" t="str">
        <f t="shared" si="30"/>
        <v/>
      </c>
      <c r="T44" s="167" t="str">
        <f t="shared" si="31"/>
        <v/>
      </c>
      <c r="U44" s="166" t="str">
        <f t="shared" si="32"/>
        <v/>
      </c>
      <c r="V44" s="167" t="str">
        <f t="shared" si="33"/>
        <v/>
      </c>
      <c r="W44" s="168" t="str">
        <f t="shared" si="34"/>
        <v/>
      </c>
      <c r="X44" s="167" t="str">
        <f t="shared" si="35"/>
        <v/>
      </c>
      <c r="Y44" s="168" t="str">
        <f t="shared" si="38"/>
        <v/>
      </c>
      <c r="Z44" s="167" t="str">
        <f t="shared" si="36"/>
        <v/>
      </c>
      <c r="AA44" s="89"/>
      <c r="AB44" s="91" t="str">
        <f t="shared" si="0"/>
        <v/>
      </c>
      <c r="AC44" s="169" t="str">
        <f t="shared" si="1"/>
        <v/>
      </c>
      <c r="AD44" s="90" t="str">
        <f t="shared" si="2"/>
        <v/>
      </c>
      <c r="AE44" s="169" t="str">
        <f t="shared" si="3"/>
        <v/>
      </c>
      <c r="AF44" s="90" t="str">
        <f t="shared" si="4"/>
        <v/>
      </c>
      <c r="AG44" s="169" t="str">
        <f t="shared" si="5"/>
        <v/>
      </c>
      <c r="AH44" s="90" t="str">
        <f t="shared" si="6"/>
        <v/>
      </c>
      <c r="AI44" s="169" t="str">
        <f t="shared" si="7"/>
        <v/>
      </c>
      <c r="AJ44" s="89"/>
      <c r="AK44" s="91" t="str">
        <f t="shared" si="8"/>
        <v/>
      </c>
      <c r="AL44" s="169" t="str">
        <f t="shared" si="9"/>
        <v/>
      </c>
      <c r="AM44" s="90" t="str">
        <f t="shared" si="10"/>
        <v/>
      </c>
      <c r="AN44" s="169" t="str">
        <f t="shared" si="11"/>
        <v/>
      </c>
      <c r="AO44" s="90" t="str">
        <f t="shared" si="12"/>
        <v/>
      </c>
      <c r="AP44" s="169" t="str">
        <f t="shared" si="13"/>
        <v/>
      </c>
      <c r="AQ44" s="90" t="str">
        <f t="shared" si="14"/>
        <v/>
      </c>
      <c r="AR44" s="169" t="str">
        <f t="shared" si="15"/>
        <v/>
      </c>
      <c r="AS44" s="89"/>
      <c r="AT44" s="91" t="str">
        <f t="shared" si="16"/>
        <v/>
      </c>
      <c r="AU44" s="169" t="str">
        <f t="shared" si="37"/>
        <v/>
      </c>
      <c r="AV44" s="90" t="str">
        <f t="shared" si="17"/>
        <v/>
      </c>
      <c r="AW44" s="169" t="str">
        <f t="shared" si="18"/>
        <v/>
      </c>
      <c r="AX44" s="90" t="str">
        <f t="shared" si="19"/>
        <v/>
      </c>
      <c r="AY44" s="169" t="str">
        <f t="shared" si="20"/>
        <v/>
      </c>
      <c r="AZ44" s="90" t="str">
        <f t="shared" si="21"/>
        <v/>
      </c>
      <c r="BA44" s="169" t="str">
        <f t="shared" si="22"/>
        <v/>
      </c>
      <c r="BB44" s="89"/>
      <c r="BC44" s="91" t="str">
        <f t="shared" si="23"/>
        <v/>
      </c>
      <c r="BD44" s="170">
        <f t="shared" si="39"/>
        <v>0</v>
      </c>
      <c r="BE44" s="91" t="str">
        <f t="shared" si="24"/>
        <v/>
      </c>
      <c r="BF44" s="170" t="str">
        <f t="shared" si="25"/>
        <v/>
      </c>
      <c r="BG44" s="91" t="str">
        <f t="shared" si="26"/>
        <v/>
      </c>
      <c r="BH44" s="170" t="str">
        <f t="shared" si="27"/>
        <v/>
      </c>
      <c r="BI44" s="91" t="str">
        <f t="shared" si="28"/>
        <v/>
      </c>
      <c r="BJ44" s="170" t="str">
        <f t="shared" si="29"/>
        <v/>
      </c>
    </row>
    <row r="45" spans="1:62" s="171" customFormat="1">
      <c r="A45" s="16"/>
      <c r="B45" s="28"/>
      <c r="C45" s="55"/>
      <c r="D45" s="55"/>
      <c r="E45" s="43"/>
      <c r="F45" s="43"/>
      <c r="G45" s="43"/>
      <c r="H45" s="43"/>
      <c r="I45" s="43"/>
      <c r="J45" s="56"/>
      <c r="K45" s="57"/>
      <c r="L45" s="56"/>
      <c r="M45" s="57"/>
      <c r="N45" s="56"/>
      <c r="O45" s="57"/>
      <c r="P45" s="56"/>
      <c r="Q45" s="57"/>
      <c r="R45" s="165"/>
      <c r="S45" s="166" t="str">
        <f t="shared" si="30"/>
        <v/>
      </c>
      <c r="T45" s="167" t="str">
        <f t="shared" si="31"/>
        <v/>
      </c>
      <c r="U45" s="166" t="str">
        <f t="shared" si="32"/>
        <v/>
      </c>
      <c r="V45" s="167" t="str">
        <f t="shared" si="33"/>
        <v/>
      </c>
      <c r="W45" s="168" t="str">
        <f t="shared" si="34"/>
        <v/>
      </c>
      <c r="X45" s="167" t="str">
        <f t="shared" si="35"/>
        <v/>
      </c>
      <c r="Y45" s="168" t="str">
        <f t="shared" si="38"/>
        <v/>
      </c>
      <c r="Z45" s="167" t="str">
        <f t="shared" si="36"/>
        <v/>
      </c>
      <c r="AA45" s="89"/>
      <c r="AB45" s="91" t="str">
        <f t="shared" si="0"/>
        <v/>
      </c>
      <c r="AC45" s="169" t="str">
        <f t="shared" si="1"/>
        <v/>
      </c>
      <c r="AD45" s="90" t="str">
        <f t="shared" si="2"/>
        <v/>
      </c>
      <c r="AE45" s="169" t="str">
        <f t="shared" si="3"/>
        <v/>
      </c>
      <c r="AF45" s="90" t="str">
        <f t="shared" si="4"/>
        <v/>
      </c>
      <c r="AG45" s="169" t="str">
        <f t="shared" si="5"/>
        <v/>
      </c>
      <c r="AH45" s="90" t="str">
        <f t="shared" si="6"/>
        <v/>
      </c>
      <c r="AI45" s="169" t="str">
        <f t="shared" si="7"/>
        <v/>
      </c>
      <c r="AJ45" s="89"/>
      <c r="AK45" s="91" t="str">
        <f t="shared" si="8"/>
        <v/>
      </c>
      <c r="AL45" s="169" t="str">
        <f t="shared" si="9"/>
        <v/>
      </c>
      <c r="AM45" s="90" t="str">
        <f t="shared" si="10"/>
        <v/>
      </c>
      <c r="AN45" s="169" t="str">
        <f t="shared" si="11"/>
        <v/>
      </c>
      <c r="AO45" s="90" t="str">
        <f t="shared" si="12"/>
        <v/>
      </c>
      <c r="AP45" s="169" t="str">
        <f t="shared" si="13"/>
        <v/>
      </c>
      <c r="AQ45" s="90" t="str">
        <f t="shared" si="14"/>
        <v/>
      </c>
      <c r="AR45" s="169" t="str">
        <f t="shared" si="15"/>
        <v/>
      </c>
      <c r="AS45" s="89"/>
      <c r="AT45" s="91" t="str">
        <f t="shared" si="16"/>
        <v/>
      </c>
      <c r="AU45" s="169" t="str">
        <f t="shared" si="37"/>
        <v/>
      </c>
      <c r="AV45" s="90" t="str">
        <f t="shared" si="17"/>
        <v/>
      </c>
      <c r="AW45" s="169" t="str">
        <f t="shared" si="18"/>
        <v/>
      </c>
      <c r="AX45" s="90" t="str">
        <f t="shared" si="19"/>
        <v/>
      </c>
      <c r="AY45" s="169" t="str">
        <f t="shared" si="20"/>
        <v/>
      </c>
      <c r="AZ45" s="90" t="str">
        <f t="shared" si="21"/>
        <v/>
      </c>
      <c r="BA45" s="169" t="str">
        <f t="shared" si="22"/>
        <v/>
      </c>
      <c r="BB45" s="89"/>
      <c r="BC45" s="91" t="str">
        <f t="shared" si="23"/>
        <v/>
      </c>
      <c r="BD45" s="170">
        <f t="shared" si="39"/>
        <v>0</v>
      </c>
      <c r="BE45" s="91" t="str">
        <f t="shared" si="24"/>
        <v/>
      </c>
      <c r="BF45" s="170" t="str">
        <f t="shared" si="25"/>
        <v/>
      </c>
      <c r="BG45" s="91" t="str">
        <f t="shared" si="26"/>
        <v/>
      </c>
      <c r="BH45" s="170" t="str">
        <f t="shared" si="27"/>
        <v/>
      </c>
      <c r="BI45" s="91" t="str">
        <f t="shared" si="28"/>
        <v/>
      </c>
      <c r="BJ45" s="170" t="str">
        <f t="shared" si="29"/>
        <v/>
      </c>
    </row>
    <row r="46" spans="1:62" s="171" customFormat="1">
      <c r="A46" s="16"/>
      <c r="B46" s="28"/>
      <c r="C46" s="55"/>
      <c r="D46" s="55"/>
      <c r="E46" s="43"/>
      <c r="F46" s="43"/>
      <c r="G46" s="43"/>
      <c r="H46" s="43"/>
      <c r="I46" s="43"/>
      <c r="J46" s="56"/>
      <c r="K46" s="57"/>
      <c r="L46" s="56"/>
      <c r="M46" s="57"/>
      <c r="N46" s="56"/>
      <c r="O46" s="57"/>
      <c r="P46" s="56"/>
      <c r="Q46" s="57"/>
      <c r="R46" s="165"/>
      <c r="S46" s="166" t="str">
        <f t="shared" si="30"/>
        <v/>
      </c>
      <c r="T46" s="167" t="str">
        <f t="shared" si="31"/>
        <v/>
      </c>
      <c r="U46" s="166" t="str">
        <f t="shared" si="32"/>
        <v/>
      </c>
      <c r="V46" s="167" t="str">
        <f t="shared" si="33"/>
        <v/>
      </c>
      <c r="W46" s="168" t="str">
        <f t="shared" si="34"/>
        <v/>
      </c>
      <c r="X46" s="167" t="str">
        <f t="shared" si="35"/>
        <v/>
      </c>
      <c r="Y46" s="168" t="str">
        <f t="shared" si="38"/>
        <v/>
      </c>
      <c r="Z46" s="167" t="str">
        <f t="shared" si="36"/>
        <v/>
      </c>
      <c r="AA46" s="89"/>
      <c r="AB46" s="91" t="str">
        <f t="shared" si="0"/>
        <v/>
      </c>
      <c r="AC46" s="169" t="str">
        <f t="shared" si="1"/>
        <v/>
      </c>
      <c r="AD46" s="90" t="str">
        <f t="shared" si="2"/>
        <v/>
      </c>
      <c r="AE46" s="169" t="str">
        <f t="shared" si="3"/>
        <v/>
      </c>
      <c r="AF46" s="90" t="str">
        <f t="shared" si="4"/>
        <v/>
      </c>
      <c r="AG46" s="169" t="str">
        <f t="shared" si="5"/>
        <v/>
      </c>
      <c r="AH46" s="90" t="str">
        <f t="shared" si="6"/>
        <v/>
      </c>
      <c r="AI46" s="169" t="str">
        <f t="shared" si="7"/>
        <v/>
      </c>
      <c r="AJ46" s="89"/>
      <c r="AK46" s="91" t="str">
        <f t="shared" si="8"/>
        <v/>
      </c>
      <c r="AL46" s="169" t="str">
        <f t="shared" si="9"/>
        <v/>
      </c>
      <c r="AM46" s="90" t="str">
        <f t="shared" si="10"/>
        <v/>
      </c>
      <c r="AN46" s="169" t="str">
        <f t="shared" si="11"/>
        <v/>
      </c>
      <c r="AO46" s="90" t="str">
        <f t="shared" si="12"/>
        <v/>
      </c>
      <c r="AP46" s="169" t="str">
        <f t="shared" si="13"/>
        <v/>
      </c>
      <c r="AQ46" s="90" t="str">
        <f t="shared" si="14"/>
        <v/>
      </c>
      <c r="AR46" s="169" t="str">
        <f t="shared" si="15"/>
        <v/>
      </c>
      <c r="AS46" s="89"/>
      <c r="AT46" s="91" t="str">
        <f t="shared" si="16"/>
        <v/>
      </c>
      <c r="AU46" s="169" t="str">
        <f t="shared" si="37"/>
        <v/>
      </c>
      <c r="AV46" s="90" t="str">
        <f t="shared" si="17"/>
        <v/>
      </c>
      <c r="AW46" s="169" t="str">
        <f t="shared" si="18"/>
        <v/>
      </c>
      <c r="AX46" s="90" t="str">
        <f t="shared" si="19"/>
        <v/>
      </c>
      <c r="AY46" s="169" t="str">
        <f t="shared" si="20"/>
        <v/>
      </c>
      <c r="AZ46" s="90" t="str">
        <f t="shared" si="21"/>
        <v/>
      </c>
      <c r="BA46" s="169" t="str">
        <f t="shared" si="22"/>
        <v/>
      </c>
      <c r="BB46" s="89"/>
      <c r="BC46" s="91" t="str">
        <f t="shared" si="23"/>
        <v/>
      </c>
      <c r="BD46" s="170">
        <f t="shared" si="39"/>
        <v>0</v>
      </c>
      <c r="BE46" s="91" t="str">
        <f t="shared" si="24"/>
        <v/>
      </c>
      <c r="BF46" s="170" t="str">
        <f t="shared" si="25"/>
        <v/>
      </c>
      <c r="BG46" s="91" t="str">
        <f t="shared" si="26"/>
        <v/>
      </c>
      <c r="BH46" s="170" t="str">
        <f t="shared" si="27"/>
        <v/>
      </c>
      <c r="BI46" s="91" t="str">
        <f t="shared" si="28"/>
        <v/>
      </c>
      <c r="BJ46" s="170" t="str">
        <f t="shared" si="29"/>
        <v/>
      </c>
    </row>
    <row r="47" spans="1:62" s="171" customFormat="1">
      <c r="A47" s="16"/>
      <c r="B47" s="28"/>
      <c r="C47" s="55"/>
      <c r="D47" s="55"/>
      <c r="E47" s="43"/>
      <c r="F47" s="43"/>
      <c r="G47" s="43"/>
      <c r="H47" s="43"/>
      <c r="I47" s="43"/>
      <c r="J47" s="56"/>
      <c r="K47" s="57"/>
      <c r="L47" s="56"/>
      <c r="M47" s="57"/>
      <c r="N47" s="56"/>
      <c r="O47" s="57"/>
      <c r="P47" s="56"/>
      <c r="Q47" s="57"/>
      <c r="R47" s="165"/>
      <c r="S47" s="166" t="str">
        <f t="shared" si="30"/>
        <v/>
      </c>
      <c r="T47" s="167" t="str">
        <f t="shared" si="31"/>
        <v/>
      </c>
      <c r="U47" s="166" t="str">
        <f t="shared" si="32"/>
        <v/>
      </c>
      <c r="V47" s="167" t="str">
        <f t="shared" si="33"/>
        <v/>
      </c>
      <c r="W47" s="168" t="str">
        <f t="shared" si="34"/>
        <v/>
      </c>
      <c r="X47" s="167" t="str">
        <f t="shared" si="35"/>
        <v/>
      </c>
      <c r="Y47" s="168" t="str">
        <f t="shared" si="38"/>
        <v/>
      </c>
      <c r="Z47" s="167" t="str">
        <f t="shared" si="36"/>
        <v/>
      </c>
      <c r="AA47" s="89"/>
      <c r="AB47" s="91" t="str">
        <f t="shared" si="0"/>
        <v/>
      </c>
      <c r="AC47" s="169" t="str">
        <f t="shared" si="1"/>
        <v/>
      </c>
      <c r="AD47" s="90" t="str">
        <f t="shared" si="2"/>
        <v/>
      </c>
      <c r="AE47" s="169" t="str">
        <f t="shared" si="3"/>
        <v/>
      </c>
      <c r="AF47" s="90" t="str">
        <f t="shared" si="4"/>
        <v/>
      </c>
      <c r="AG47" s="169" t="str">
        <f t="shared" si="5"/>
        <v/>
      </c>
      <c r="AH47" s="90" t="str">
        <f t="shared" si="6"/>
        <v/>
      </c>
      <c r="AI47" s="169" t="str">
        <f t="shared" si="7"/>
        <v/>
      </c>
      <c r="AJ47" s="89"/>
      <c r="AK47" s="91" t="str">
        <f t="shared" si="8"/>
        <v/>
      </c>
      <c r="AL47" s="169" t="str">
        <f t="shared" si="9"/>
        <v/>
      </c>
      <c r="AM47" s="90" t="str">
        <f t="shared" si="10"/>
        <v/>
      </c>
      <c r="AN47" s="169" t="str">
        <f t="shared" si="11"/>
        <v/>
      </c>
      <c r="AO47" s="90" t="str">
        <f t="shared" si="12"/>
        <v/>
      </c>
      <c r="AP47" s="169" t="str">
        <f t="shared" si="13"/>
        <v/>
      </c>
      <c r="AQ47" s="90" t="str">
        <f t="shared" si="14"/>
        <v/>
      </c>
      <c r="AR47" s="169" t="str">
        <f t="shared" si="15"/>
        <v/>
      </c>
      <c r="AS47" s="89"/>
      <c r="AT47" s="91" t="str">
        <f t="shared" si="16"/>
        <v/>
      </c>
      <c r="AU47" s="169" t="str">
        <f t="shared" si="37"/>
        <v/>
      </c>
      <c r="AV47" s="90" t="str">
        <f t="shared" si="17"/>
        <v/>
      </c>
      <c r="AW47" s="169" t="str">
        <f t="shared" si="18"/>
        <v/>
      </c>
      <c r="AX47" s="90" t="str">
        <f t="shared" si="19"/>
        <v/>
      </c>
      <c r="AY47" s="169" t="str">
        <f t="shared" si="20"/>
        <v/>
      </c>
      <c r="AZ47" s="90" t="str">
        <f t="shared" si="21"/>
        <v/>
      </c>
      <c r="BA47" s="169" t="str">
        <f t="shared" si="22"/>
        <v/>
      </c>
      <c r="BB47" s="89"/>
      <c r="BC47" s="91" t="str">
        <f t="shared" si="23"/>
        <v/>
      </c>
      <c r="BD47" s="170">
        <f t="shared" si="39"/>
        <v>0</v>
      </c>
      <c r="BE47" s="91" t="str">
        <f t="shared" si="24"/>
        <v/>
      </c>
      <c r="BF47" s="170" t="str">
        <f t="shared" si="25"/>
        <v/>
      </c>
      <c r="BG47" s="91" t="str">
        <f t="shared" si="26"/>
        <v/>
      </c>
      <c r="BH47" s="170" t="str">
        <f t="shared" si="27"/>
        <v/>
      </c>
      <c r="BI47" s="91" t="str">
        <f t="shared" si="28"/>
        <v/>
      </c>
      <c r="BJ47" s="170" t="str">
        <f t="shared" si="29"/>
        <v/>
      </c>
    </row>
    <row r="48" spans="1:62" s="171" customFormat="1">
      <c r="A48" s="16"/>
      <c r="B48" s="28"/>
      <c r="C48" s="55"/>
      <c r="D48" s="55"/>
      <c r="E48" s="43"/>
      <c r="F48" s="43"/>
      <c r="G48" s="43"/>
      <c r="H48" s="43"/>
      <c r="I48" s="43"/>
      <c r="J48" s="56"/>
      <c r="K48" s="57"/>
      <c r="L48" s="56"/>
      <c r="M48" s="57"/>
      <c r="N48" s="56"/>
      <c r="O48" s="57"/>
      <c r="P48" s="56"/>
      <c r="Q48" s="57"/>
      <c r="R48" s="165"/>
      <c r="S48" s="166" t="str">
        <f t="shared" si="30"/>
        <v/>
      </c>
      <c r="T48" s="167" t="str">
        <f t="shared" si="31"/>
        <v/>
      </c>
      <c r="U48" s="166" t="str">
        <f t="shared" si="32"/>
        <v/>
      </c>
      <c r="V48" s="167" t="str">
        <f t="shared" si="33"/>
        <v/>
      </c>
      <c r="W48" s="168" t="str">
        <f t="shared" si="34"/>
        <v/>
      </c>
      <c r="X48" s="167" t="str">
        <f t="shared" si="35"/>
        <v/>
      </c>
      <c r="Y48" s="168" t="str">
        <f t="shared" si="38"/>
        <v/>
      </c>
      <c r="Z48" s="167" t="str">
        <f t="shared" si="36"/>
        <v/>
      </c>
      <c r="AA48" s="89"/>
      <c r="AB48" s="91" t="str">
        <f t="shared" si="0"/>
        <v/>
      </c>
      <c r="AC48" s="169" t="str">
        <f t="shared" si="1"/>
        <v/>
      </c>
      <c r="AD48" s="90" t="str">
        <f t="shared" si="2"/>
        <v/>
      </c>
      <c r="AE48" s="169" t="str">
        <f t="shared" si="3"/>
        <v/>
      </c>
      <c r="AF48" s="90" t="str">
        <f t="shared" si="4"/>
        <v/>
      </c>
      <c r="AG48" s="169" t="str">
        <f t="shared" si="5"/>
        <v/>
      </c>
      <c r="AH48" s="90" t="str">
        <f t="shared" si="6"/>
        <v/>
      </c>
      <c r="AI48" s="169" t="str">
        <f t="shared" si="7"/>
        <v/>
      </c>
      <c r="AJ48" s="89"/>
      <c r="AK48" s="91" t="str">
        <f t="shared" si="8"/>
        <v/>
      </c>
      <c r="AL48" s="169" t="str">
        <f t="shared" si="9"/>
        <v/>
      </c>
      <c r="AM48" s="90" t="str">
        <f t="shared" si="10"/>
        <v/>
      </c>
      <c r="AN48" s="169" t="str">
        <f t="shared" si="11"/>
        <v/>
      </c>
      <c r="AO48" s="90" t="str">
        <f t="shared" si="12"/>
        <v/>
      </c>
      <c r="AP48" s="169" t="str">
        <f t="shared" si="13"/>
        <v/>
      </c>
      <c r="AQ48" s="90" t="str">
        <f t="shared" si="14"/>
        <v/>
      </c>
      <c r="AR48" s="169" t="str">
        <f t="shared" si="15"/>
        <v/>
      </c>
      <c r="AS48" s="89"/>
      <c r="AT48" s="91" t="str">
        <f t="shared" si="16"/>
        <v/>
      </c>
      <c r="AU48" s="169" t="str">
        <f t="shared" si="37"/>
        <v/>
      </c>
      <c r="AV48" s="90" t="str">
        <f t="shared" si="17"/>
        <v/>
      </c>
      <c r="AW48" s="169" t="str">
        <f t="shared" si="18"/>
        <v/>
      </c>
      <c r="AX48" s="90" t="str">
        <f t="shared" si="19"/>
        <v/>
      </c>
      <c r="AY48" s="169" t="str">
        <f t="shared" si="20"/>
        <v/>
      </c>
      <c r="AZ48" s="90" t="str">
        <f t="shared" si="21"/>
        <v/>
      </c>
      <c r="BA48" s="169" t="str">
        <f t="shared" si="22"/>
        <v/>
      </c>
      <c r="BB48" s="89"/>
      <c r="BC48" s="91" t="str">
        <f t="shared" si="23"/>
        <v/>
      </c>
      <c r="BD48" s="170">
        <f t="shared" si="39"/>
        <v>0</v>
      </c>
      <c r="BE48" s="91" t="str">
        <f t="shared" si="24"/>
        <v/>
      </c>
      <c r="BF48" s="170" t="str">
        <f t="shared" si="25"/>
        <v/>
      </c>
      <c r="BG48" s="91" t="str">
        <f t="shared" si="26"/>
        <v/>
      </c>
      <c r="BH48" s="170" t="str">
        <f t="shared" si="27"/>
        <v/>
      </c>
      <c r="BI48" s="91" t="str">
        <f t="shared" si="28"/>
        <v/>
      </c>
      <c r="BJ48" s="170" t="str">
        <f t="shared" si="29"/>
        <v/>
      </c>
    </row>
    <row r="49" spans="1:62" s="171" customFormat="1">
      <c r="A49" s="16"/>
      <c r="B49" s="28"/>
      <c r="C49" s="55"/>
      <c r="D49" s="55"/>
      <c r="E49" s="43"/>
      <c r="F49" s="43"/>
      <c r="G49" s="43"/>
      <c r="H49" s="43"/>
      <c r="I49" s="43"/>
      <c r="J49" s="56"/>
      <c r="K49" s="57"/>
      <c r="L49" s="56"/>
      <c r="M49" s="57"/>
      <c r="N49" s="56"/>
      <c r="O49" s="57"/>
      <c r="P49" s="56"/>
      <c r="Q49" s="57"/>
      <c r="R49" s="165"/>
      <c r="S49" s="166" t="str">
        <f t="shared" si="30"/>
        <v/>
      </c>
      <c r="T49" s="167" t="str">
        <f t="shared" si="31"/>
        <v/>
      </c>
      <c r="U49" s="166" t="str">
        <f t="shared" si="32"/>
        <v/>
      </c>
      <c r="V49" s="167" t="str">
        <f t="shared" si="33"/>
        <v/>
      </c>
      <c r="W49" s="168" t="str">
        <f t="shared" si="34"/>
        <v/>
      </c>
      <c r="X49" s="167" t="str">
        <f t="shared" si="35"/>
        <v/>
      </c>
      <c r="Y49" s="168" t="str">
        <f t="shared" si="38"/>
        <v/>
      </c>
      <c r="Z49" s="167" t="str">
        <f t="shared" si="36"/>
        <v/>
      </c>
      <c r="AA49" s="89"/>
      <c r="AB49" s="91" t="str">
        <f t="shared" si="0"/>
        <v/>
      </c>
      <c r="AC49" s="169" t="str">
        <f t="shared" si="1"/>
        <v/>
      </c>
      <c r="AD49" s="90" t="str">
        <f t="shared" si="2"/>
        <v/>
      </c>
      <c r="AE49" s="169" t="str">
        <f t="shared" si="3"/>
        <v/>
      </c>
      <c r="AF49" s="90" t="str">
        <f t="shared" si="4"/>
        <v/>
      </c>
      <c r="AG49" s="169" t="str">
        <f t="shared" si="5"/>
        <v/>
      </c>
      <c r="AH49" s="90" t="str">
        <f t="shared" si="6"/>
        <v/>
      </c>
      <c r="AI49" s="169" t="str">
        <f t="shared" si="7"/>
        <v/>
      </c>
      <c r="AJ49" s="89"/>
      <c r="AK49" s="91" t="str">
        <f t="shared" si="8"/>
        <v/>
      </c>
      <c r="AL49" s="169" t="str">
        <f t="shared" si="9"/>
        <v/>
      </c>
      <c r="AM49" s="90" t="str">
        <f t="shared" si="10"/>
        <v/>
      </c>
      <c r="AN49" s="169" t="str">
        <f t="shared" si="11"/>
        <v/>
      </c>
      <c r="AO49" s="90" t="str">
        <f t="shared" si="12"/>
        <v/>
      </c>
      <c r="AP49" s="169" t="str">
        <f t="shared" si="13"/>
        <v/>
      </c>
      <c r="AQ49" s="90" t="str">
        <f t="shared" si="14"/>
        <v/>
      </c>
      <c r="AR49" s="169" t="str">
        <f t="shared" si="15"/>
        <v/>
      </c>
      <c r="AS49" s="89"/>
      <c r="AT49" s="91" t="str">
        <f t="shared" si="16"/>
        <v/>
      </c>
      <c r="AU49" s="169" t="str">
        <f t="shared" si="37"/>
        <v/>
      </c>
      <c r="AV49" s="90" t="str">
        <f t="shared" si="17"/>
        <v/>
      </c>
      <c r="AW49" s="169" t="str">
        <f t="shared" si="18"/>
        <v/>
      </c>
      <c r="AX49" s="90" t="str">
        <f t="shared" si="19"/>
        <v/>
      </c>
      <c r="AY49" s="169" t="str">
        <f t="shared" si="20"/>
        <v/>
      </c>
      <c r="AZ49" s="90" t="str">
        <f t="shared" si="21"/>
        <v/>
      </c>
      <c r="BA49" s="169" t="str">
        <f t="shared" si="22"/>
        <v/>
      </c>
      <c r="BB49" s="89"/>
      <c r="BC49" s="91" t="str">
        <f t="shared" si="23"/>
        <v/>
      </c>
      <c r="BD49" s="170">
        <f t="shared" si="39"/>
        <v>0</v>
      </c>
      <c r="BE49" s="91" t="str">
        <f t="shared" si="24"/>
        <v/>
      </c>
      <c r="BF49" s="170" t="str">
        <f t="shared" si="25"/>
        <v/>
      </c>
      <c r="BG49" s="91" t="str">
        <f t="shared" si="26"/>
        <v/>
      </c>
      <c r="BH49" s="170" t="str">
        <f t="shared" si="27"/>
        <v/>
      </c>
      <c r="BI49" s="91" t="str">
        <f t="shared" si="28"/>
        <v/>
      </c>
      <c r="BJ49" s="170" t="str">
        <f t="shared" si="29"/>
        <v/>
      </c>
    </row>
    <row r="50" spans="1:62" s="171" customFormat="1">
      <c r="A50" s="16"/>
      <c r="B50" s="28"/>
      <c r="C50" s="55"/>
      <c r="D50" s="55"/>
      <c r="E50" s="43"/>
      <c r="F50" s="43"/>
      <c r="G50" s="43"/>
      <c r="H50" s="43"/>
      <c r="I50" s="43"/>
      <c r="J50" s="56"/>
      <c r="K50" s="57"/>
      <c r="L50" s="56"/>
      <c r="M50" s="57"/>
      <c r="N50" s="56"/>
      <c r="O50" s="57"/>
      <c r="P50" s="56"/>
      <c r="Q50" s="57"/>
      <c r="R50" s="165"/>
      <c r="S50" s="166" t="str">
        <f t="shared" si="30"/>
        <v/>
      </c>
      <c r="T50" s="167" t="str">
        <f t="shared" si="31"/>
        <v/>
      </c>
      <c r="U50" s="166" t="str">
        <f t="shared" si="32"/>
        <v/>
      </c>
      <c r="V50" s="167" t="str">
        <f t="shared" si="33"/>
        <v/>
      </c>
      <c r="W50" s="168" t="str">
        <f t="shared" si="34"/>
        <v/>
      </c>
      <c r="X50" s="167" t="str">
        <f t="shared" si="35"/>
        <v/>
      </c>
      <c r="Y50" s="168" t="str">
        <f t="shared" si="38"/>
        <v/>
      </c>
      <c r="Z50" s="167" t="str">
        <f t="shared" si="36"/>
        <v/>
      </c>
      <c r="AA50" s="89"/>
      <c r="AB50" s="91" t="str">
        <f t="shared" si="0"/>
        <v/>
      </c>
      <c r="AC50" s="169" t="str">
        <f t="shared" si="1"/>
        <v/>
      </c>
      <c r="AD50" s="90" t="str">
        <f t="shared" si="2"/>
        <v/>
      </c>
      <c r="AE50" s="169" t="str">
        <f t="shared" si="3"/>
        <v/>
      </c>
      <c r="AF50" s="90" t="str">
        <f t="shared" si="4"/>
        <v/>
      </c>
      <c r="AG50" s="169" t="str">
        <f t="shared" si="5"/>
        <v/>
      </c>
      <c r="AH50" s="90" t="str">
        <f t="shared" si="6"/>
        <v/>
      </c>
      <c r="AI50" s="169" t="str">
        <f t="shared" si="7"/>
        <v/>
      </c>
      <c r="AJ50" s="89"/>
      <c r="AK50" s="91" t="str">
        <f t="shared" si="8"/>
        <v/>
      </c>
      <c r="AL50" s="169" t="str">
        <f t="shared" si="9"/>
        <v/>
      </c>
      <c r="AM50" s="90" t="str">
        <f t="shared" si="10"/>
        <v/>
      </c>
      <c r="AN50" s="169" t="str">
        <f t="shared" si="11"/>
        <v/>
      </c>
      <c r="AO50" s="90" t="str">
        <f t="shared" si="12"/>
        <v/>
      </c>
      <c r="AP50" s="169" t="str">
        <f t="shared" si="13"/>
        <v/>
      </c>
      <c r="AQ50" s="90" t="str">
        <f t="shared" si="14"/>
        <v/>
      </c>
      <c r="AR50" s="169" t="str">
        <f t="shared" si="15"/>
        <v/>
      </c>
      <c r="AS50" s="89"/>
      <c r="AT50" s="91" t="str">
        <f t="shared" si="16"/>
        <v/>
      </c>
      <c r="AU50" s="169" t="str">
        <f t="shared" si="37"/>
        <v/>
      </c>
      <c r="AV50" s="90" t="str">
        <f t="shared" si="17"/>
        <v/>
      </c>
      <c r="AW50" s="169" t="str">
        <f t="shared" si="18"/>
        <v/>
      </c>
      <c r="AX50" s="90" t="str">
        <f t="shared" si="19"/>
        <v/>
      </c>
      <c r="AY50" s="169" t="str">
        <f t="shared" si="20"/>
        <v/>
      </c>
      <c r="AZ50" s="90" t="str">
        <f t="shared" si="21"/>
        <v/>
      </c>
      <c r="BA50" s="169" t="str">
        <f t="shared" si="22"/>
        <v/>
      </c>
      <c r="BB50" s="89"/>
      <c r="BC50" s="91" t="str">
        <f t="shared" si="23"/>
        <v/>
      </c>
      <c r="BD50" s="170">
        <f t="shared" si="39"/>
        <v>0</v>
      </c>
      <c r="BE50" s="91" t="str">
        <f t="shared" si="24"/>
        <v/>
      </c>
      <c r="BF50" s="170" t="str">
        <f t="shared" si="25"/>
        <v/>
      </c>
      <c r="BG50" s="91" t="str">
        <f t="shared" si="26"/>
        <v/>
      </c>
      <c r="BH50" s="170" t="str">
        <f t="shared" si="27"/>
        <v/>
      </c>
      <c r="BI50" s="91" t="str">
        <f t="shared" si="28"/>
        <v/>
      </c>
      <c r="BJ50" s="170" t="str">
        <f t="shared" si="29"/>
        <v/>
      </c>
    </row>
    <row r="51" spans="1:62" s="171" customFormat="1">
      <c r="A51" s="16"/>
      <c r="B51" s="28"/>
      <c r="C51" s="55"/>
      <c r="D51" s="55"/>
      <c r="E51" s="43"/>
      <c r="F51" s="43"/>
      <c r="G51" s="43"/>
      <c r="H51" s="43"/>
      <c r="I51" s="43"/>
      <c r="J51" s="56"/>
      <c r="K51" s="57"/>
      <c r="L51" s="56"/>
      <c r="M51" s="57"/>
      <c r="N51" s="56"/>
      <c r="O51" s="57"/>
      <c r="P51" s="56"/>
      <c r="Q51" s="57"/>
      <c r="R51" s="165"/>
      <c r="S51" s="166" t="str">
        <f t="shared" si="30"/>
        <v/>
      </c>
      <c r="T51" s="167" t="str">
        <f t="shared" si="31"/>
        <v/>
      </c>
      <c r="U51" s="166" t="str">
        <f t="shared" si="32"/>
        <v/>
      </c>
      <c r="V51" s="167" t="str">
        <f t="shared" si="33"/>
        <v/>
      </c>
      <c r="W51" s="168" t="str">
        <f t="shared" si="34"/>
        <v/>
      </c>
      <c r="X51" s="167" t="str">
        <f t="shared" si="35"/>
        <v/>
      </c>
      <c r="Y51" s="168" t="str">
        <f t="shared" si="38"/>
        <v/>
      </c>
      <c r="Z51" s="167" t="str">
        <f t="shared" si="36"/>
        <v/>
      </c>
      <c r="AA51" s="89"/>
      <c r="AB51" s="91" t="str">
        <f t="shared" si="0"/>
        <v/>
      </c>
      <c r="AC51" s="169" t="str">
        <f t="shared" si="1"/>
        <v/>
      </c>
      <c r="AD51" s="90" t="str">
        <f t="shared" si="2"/>
        <v/>
      </c>
      <c r="AE51" s="169" t="str">
        <f t="shared" si="3"/>
        <v/>
      </c>
      <c r="AF51" s="90" t="str">
        <f t="shared" si="4"/>
        <v/>
      </c>
      <c r="AG51" s="169" t="str">
        <f t="shared" si="5"/>
        <v/>
      </c>
      <c r="AH51" s="90" t="str">
        <f t="shared" si="6"/>
        <v/>
      </c>
      <c r="AI51" s="169" t="str">
        <f t="shared" si="7"/>
        <v/>
      </c>
      <c r="AJ51" s="89"/>
      <c r="AK51" s="91" t="str">
        <f t="shared" si="8"/>
        <v/>
      </c>
      <c r="AL51" s="169" t="str">
        <f t="shared" si="9"/>
        <v/>
      </c>
      <c r="AM51" s="90" t="str">
        <f t="shared" si="10"/>
        <v/>
      </c>
      <c r="AN51" s="169" t="str">
        <f t="shared" si="11"/>
        <v/>
      </c>
      <c r="AO51" s="90" t="str">
        <f t="shared" si="12"/>
        <v/>
      </c>
      <c r="AP51" s="169" t="str">
        <f t="shared" si="13"/>
        <v/>
      </c>
      <c r="AQ51" s="90" t="str">
        <f t="shared" si="14"/>
        <v/>
      </c>
      <c r="AR51" s="169" t="str">
        <f t="shared" si="15"/>
        <v/>
      </c>
      <c r="AS51" s="89"/>
      <c r="AT51" s="91" t="str">
        <f t="shared" si="16"/>
        <v/>
      </c>
      <c r="AU51" s="169" t="str">
        <f t="shared" si="37"/>
        <v/>
      </c>
      <c r="AV51" s="90" t="str">
        <f t="shared" si="17"/>
        <v/>
      </c>
      <c r="AW51" s="169" t="str">
        <f t="shared" si="18"/>
        <v/>
      </c>
      <c r="AX51" s="90" t="str">
        <f t="shared" si="19"/>
        <v/>
      </c>
      <c r="AY51" s="169" t="str">
        <f t="shared" si="20"/>
        <v/>
      </c>
      <c r="AZ51" s="90" t="str">
        <f t="shared" si="21"/>
        <v/>
      </c>
      <c r="BA51" s="169" t="str">
        <f t="shared" si="22"/>
        <v/>
      </c>
      <c r="BB51" s="89"/>
      <c r="BC51" s="91" t="str">
        <f t="shared" si="23"/>
        <v/>
      </c>
      <c r="BD51" s="170">
        <f t="shared" si="39"/>
        <v>0</v>
      </c>
      <c r="BE51" s="91" t="str">
        <f t="shared" si="24"/>
        <v/>
      </c>
      <c r="BF51" s="170" t="str">
        <f t="shared" si="25"/>
        <v/>
      </c>
      <c r="BG51" s="91" t="str">
        <f t="shared" si="26"/>
        <v/>
      </c>
      <c r="BH51" s="170" t="str">
        <f t="shared" si="27"/>
        <v/>
      </c>
      <c r="BI51" s="91" t="str">
        <f t="shared" si="28"/>
        <v/>
      </c>
      <c r="BJ51" s="170" t="str">
        <f t="shared" si="29"/>
        <v/>
      </c>
    </row>
    <row r="52" spans="1:62" s="171" customFormat="1">
      <c r="A52" s="16"/>
      <c r="B52" s="28"/>
      <c r="C52" s="55"/>
      <c r="D52" s="55"/>
      <c r="E52" s="43"/>
      <c r="F52" s="43"/>
      <c r="G52" s="43"/>
      <c r="H52" s="43"/>
      <c r="I52" s="43"/>
      <c r="J52" s="56"/>
      <c r="K52" s="57"/>
      <c r="L52" s="56"/>
      <c r="M52" s="57"/>
      <c r="N52" s="56"/>
      <c r="O52" s="57"/>
      <c r="P52" s="56"/>
      <c r="Q52" s="57"/>
      <c r="R52" s="165"/>
      <c r="S52" s="166" t="str">
        <f t="shared" si="30"/>
        <v/>
      </c>
      <c r="T52" s="167" t="str">
        <f t="shared" si="31"/>
        <v/>
      </c>
      <c r="U52" s="166" t="str">
        <f t="shared" si="32"/>
        <v/>
      </c>
      <c r="V52" s="167" t="str">
        <f t="shared" si="33"/>
        <v/>
      </c>
      <c r="W52" s="168" t="str">
        <f t="shared" si="34"/>
        <v/>
      </c>
      <c r="X52" s="167" t="str">
        <f t="shared" si="35"/>
        <v/>
      </c>
      <c r="Y52" s="168" t="str">
        <f t="shared" si="38"/>
        <v/>
      </c>
      <c r="Z52" s="167" t="str">
        <f t="shared" si="36"/>
        <v/>
      </c>
      <c r="AA52" s="89"/>
      <c r="AB52" s="91" t="str">
        <f t="shared" si="0"/>
        <v/>
      </c>
      <c r="AC52" s="169" t="str">
        <f t="shared" si="1"/>
        <v/>
      </c>
      <c r="AD52" s="90" t="str">
        <f t="shared" si="2"/>
        <v/>
      </c>
      <c r="AE52" s="169" t="str">
        <f t="shared" si="3"/>
        <v/>
      </c>
      <c r="AF52" s="90" t="str">
        <f t="shared" si="4"/>
        <v/>
      </c>
      <c r="AG52" s="169" t="str">
        <f t="shared" si="5"/>
        <v/>
      </c>
      <c r="AH52" s="90" t="str">
        <f t="shared" si="6"/>
        <v/>
      </c>
      <c r="AI52" s="169" t="str">
        <f t="shared" si="7"/>
        <v/>
      </c>
      <c r="AJ52" s="89"/>
      <c r="AK52" s="91" t="str">
        <f t="shared" si="8"/>
        <v/>
      </c>
      <c r="AL52" s="169" t="str">
        <f t="shared" si="9"/>
        <v/>
      </c>
      <c r="AM52" s="90" t="str">
        <f t="shared" si="10"/>
        <v/>
      </c>
      <c r="AN52" s="169" t="str">
        <f t="shared" si="11"/>
        <v/>
      </c>
      <c r="AO52" s="90" t="str">
        <f t="shared" si="12"/>
        <v/>
      </c>
      <c r="AP52" s="169" t="str">
        <f t="shared" si="13"/>
        <v/>
      </c>
      <c r="AQ52" s="90" t="str">
        <f t="shared" si="14"/>
        <v/>
      </c>
      <c r="AR52" s="169" t="str">
        <f t="shared" si="15"/>
        <v/>
      </c>
      <c r="AS52" s="89"/>
      <c r="AT52" s="91" t="str">
        <f t="shared" si="16"/>
        <v/>
      </c>
      <c r="AU52" s="169" t="str">
        <f t="shared" si="37"/>
        <v/>
      </c>
      <c r="AV52" s="90" t="str">
        <f t="shared" si="17"/>
        <v/>
      </c>
      <c r="AW52" s="169" t="str">
        <f t="shared" si="18"/>
        <v/>
      </c>
      <c r="AX52" s="90" t="str">
        <f t="shared" si="19"/>
        <v/>
      </c>
      <c r="AY52" s="169" t="str">
        <f t="shared" si="20"/>
        <v/>
      </c>
      <c r="AZ52" s="90" t="str">
        <f t="shared" si="21"/>
        <v/>
      </c>
      <c r="BA52" s="169" t="str">
        <f t="shared" si="22"/>
        <v/>
      </c>
      <c r="BB52" s="89"/>
      <c r="BC52" s="91" t="str">
        <f t="shared" si="23"/>
        <v/>
      </c>
      <c r="BD52" s="170">
        <f t="shared" si="39"/>
        <v>0</v>
      </c>
      <c r="BE52" s="91" t="str">
        <f t="shared" si="24"/>
        <v/>
      </c>
      <c r="BF52" s="170" t="str">
        <f t="shared" si="25"/>
        <v/>
      </c>
      <c r="BG52" s="91" t="str">
        <f t="shared" si="26"/>
        <v/>
      </c>
      <c r="BH52" s="170" t="str">
        <f t="shared" si="27"/>
        <v/>
      </c>
      <c r="BI52" s="91" t="str">
        <f t="shared" si="28"/>
        <v/>
      </c>
      <c r="BJ52" s="170" t="str">
        <f t="shared" si="29"/>
        <v/>
      </c>
    </row>
    <row r="53" spans="1:62" s="171" customFormat="1">
      <c r="A53" s="16"/>
      <c r="B53" s="28"/>
      <c r="C53" s="55"/>
      <c r="D53" s="55"/>
      <c r="E53" s="43"/>
      <c r="F53" s="43"/>
      <c r="G53" s="43"/>
      <c r="H53" s="43"/>
      <c r="I53" s="43"/>
      <c r="J53" s="56"/>
      <c r="K53" s="57"/>
      <c r="L53" s="56"/>
      <c r="M53" s="57"/>
      <c r="N53" s="56"/>
      <c r="O53" s="57"/>
      <c r="P53" s="56"/>
      <c r="Q53" s="57"/>
      <c r="R53" s="165"/>
      <c r="S53" s="166" t="str">
        <f>IF(J53="x","x","")</f>
        <v/>
      </c>
      <c r="T53" s="167" t="str">
        <f>IF($S53="x",$K53,"")</f>
        <v/>
      </c>
      <c r="U53" s="166" t="str">
        <f>IF(AND(J53="x",(OR($G53="x",$H53="x",$I53="x"))),"x","")</f>
        <v/>
      </c>
      <c r="V53" s="167" t="str">
        <f>IF(U53="x",$K53,"")</f>
        <v/>
      </c>
      <c r="W53" s="168" t="str">
        <f>IF(AND(J53="x",(OR($F53="x",$H53="x",$I53="x"))),"x","")</f>
        <v/>
      </c>
      <c r="X53" s="167" t="str">
        <f>IF(W53="x",K53,"")</f>
        <v/>
      </c>
      <c r="Y53" s="168" t="str">
        <f>IF(AND(J53="x",$I53="x"),"x","")</f>
        <v/>
      </c>
      <c r="Z53" s="167" t="str">
        <f>IF(Y53="x",K53,"")</f>
        <v/>
      </c>
      <c r="AA53" s="89"/>
      <c r="AB53" s="91" t="str">
        <f t="shared" ref="AB53:AB82" si="40">IF(L53="x","x","")</f>
        <v/>
      </c>
      <c r="AC53" s="169" t="str">
        <f t="shared" si="1"/>
        <v/>
      </c>
      <c r="AD53" s="90" t="str">
        <f t="shared" ref="AD53:AD82" si="41">IF(AND(L53="x",(OR($G53="x",$H53="x",$I53="x"))),"x","")</f>
        <v/>
      </c>
      <c r="AE53" s="169" t="str">
        <f t="shared" ref="AE53:AE82" si="42">IF(AD53="x",$M53,"")</f>
        <v/>
      </c>
      <c r="AF53" s="90" t="str">
        <f t="shared" ref="AF53:AF82" si="43">IF(AND(L53="x",(OR($F53="x",$H53="x",$I53="x"))),"x","")</f>
        <v/>
      </c>
      <c r="AG53" s="169" t="str">
        <f t="shared" ref="AG53:AG82" si="44">IF(AF53="x",M53,"")</f>
        <v/>
      </c>
      <c r="AH53" s="90" t="str">
        <f t="shared" ref="AH53:AH82" si="45">IF(AND(L53="x",$I53="x"),"x","")</f>
        <v/>
      </c>
      <c r="AI53" s="169" t="str">
        <f t="shared" ref="AI53:AI82" si="46">IF(AH53="x",M53,"")</f>
        <v/>
      </c>
      <c r="AJ53" s="89"/>
      <c r="AK53" s="91" t="str">
        <f t="shared" ref="AK53:AK82" si="47">IF(N53="x","x","")</f>
        <v/>
      </c>
      <c r="AL53" s="169" t="str">
        <f t="shared" si="9"/>
        <v/>
      </c>
      <c r="AM53" s="90" t="str">
        <f t="shared" ref="AM53:AM82" si="48">IF(AND(N53="x",(OR($G53="x",$H53="x",$I53="x"))),"x","")</f>
        <v/>
      </c>
      <c r="AN53" s="169" t="str">
        <f t="shared" ref="AN53:AN82" si="49">IF(AM53="x",$O53,"")</f>
        <v/>
      </c>
      <c r="AO53" s="90" t="str">
        <f t="shared" ref="AO53:AO82" si="50">IF(AND(N53="x",(OR($F53="x",$H53="x",$I53="x"))),"x","")</f>
        <v/>
      </c>
      <c r="AP53" s="169" t="str">
        <f t="shared" ref="AP53:AP82" si="51">IF(AO53="x",O53,"")</f>
        <v/>
      </c>
      <c r="AQ53" s="90" t="str">
        <f t="shared" ref="AQ53:AQ82" si="52">IF(AND(N53="x",$I53="x"),"x","")</f>
        <v/>
      </c>
      <c r="AR53" s="169" t="str">
        <f t="shared" ref="AR53:AR82" si="53">IF(AQ53="x",O53,"")</f>
        <v/>
      </c>
      <c r="AS53" s="89"/>
      <c r="AT53" s="91" t="str">
        <f t="shared" ref="AT53:AT55" si="54">IF(P53="x","x","")</f>
        <v/>
      </c>
      <c r="AU53" s="169" t="str">
        <f>IF($AT53="x",$Q53,"")</f>
        <v/>
      </c>
      <c r="AV53" s="90" t="str">
        <f t="shared" ref="AV53:AV82" si="55">IF(AND(P53="x",(OR($G53="x",$H53="x",$I53="x"))),"x","")</f>
        <v/>
      </c>
      <c r="AW53" s="169" t="str">
        <f t="shared" ref="AW53:AW82" si="56">IF(AV53="x",$Q53,"")</f>
        <v/>
      </c>
      <c r="AX53" s="90" t="str">
        <f t="shared" ref="AX53:AX82" si="57">IF(AND(P53="x",(OR($F53="x",$H53="x",$I53="x"))),"x","")</f>
        <v/>
      </c>
      <c r="AY53" s="169" t="str">
        <f t="shared" ref="AY53:AY82" si="58">IF(AX53="x",Q53,"")</f>
        <v/>
      </c>
      <c r="AZ53" s="90" t="str">
        <f t="shared" ref="AZ53:AZ82" si="59">IF(AND(P53="x",$I53="x"),"x","")</f>
        <v/>
      </c>
      <c r="BA53" s="169" t="str">
        <f t="shared" ref="BA53:BA82" si="60">IF(AZ53="x",Q53,"")</f>
        <v/>
      </c>
      <c r="BB53" s="89"/>
      <c r="BC53" s="91" t="str">
        <f t="shared" ref="BC53:BC82" si="61">IF(OR(S53="x",AB53="x",AK53="x",AT53="x"),"x","")</f>
        <v/>
      </c>
      <c r="BD53" s="170">
        <f>$K53+$M53+$O53+$Q53</f>
        <v>0</v>
      </c>
      <c r="BE53" s="91" t="str">
        <f t="shared" ref="BE53:BE82" si="62">IF(OR(U53="x",AD53="x",AM53="x",AV53="x"),"x","")</f>
        <v/>
      </c>
      <c r="BF53" s="170" t="str">
        <f t="shared" ref="BF53:BF82" si="63">IF(BE53="x",($K53+$M53+$O53+$Q53),"")</f>
        <v/>
      </c>
      <c r="BG53" s="91" t="str">
        <f t="shared" ref="BG53:BG82" si="64">IF(OR(W53="x",AF53="x",AO53="x",AX53="x"),"x","")</f>
        <v/>
      </c>
      <c r="BH53" s="170" t="str">
        <f t="shared" ref="BH53:BH82" si="65">IF(BG53="x",($K53+$M53+$O53+$Q53),"")</f>
        <v/>
      </c>
      <c r="BI53" s="91" t="str">
        <f t="shared" ref="BI53:BI82" si="66">IF(OR(Y53="x",AH53="x",AQ53="x",AZ53="x"),"x","")</f>
        <v/>
      </c>
      <c r="BJ53" s="170" t="str">
        <f t="shared" ref="BJ53:BJ82" si="67">IF(BI53="x",($K53+$M53+$O53+$Q53),"")</f>
        <v/>
      </c>
    </row>
    <row r="54" spans="1:62" s="171" customFormat="1">
      <c r="A54" s="16"/>
      <c r="B54" s="28"/>
      <c r="C54" s="55"/>
      <c r="D54" s="55"/>
      <c r="E54" s="43"/>
      <c r="F54" s="43"/>
      <c r="G54" s="43"/>
      <c r="H54" s="43"/>
      <c r="I54" s="43"/>
      <c r="J54" s="56"/>
      <c r="K54" s="57"/>
      <c r="L54" s="56"/>
      <c r="M54" s="57"/>
      <c r="N54" s="56"/>
      <c r="O54" s="57"/>
      <c r="P54" s="56"/>
      <c r="Q54" s="57"/>
      <c r="R54" s="165"/>
      <c r="S54" s="166" t="str">
        <f t="shared" ref="S54:S82" si="68">IF(J54="x","x","")</f>
        <v/>
      </c>
      <c r="T54" s="167" t="str">
        <f t="shared" si="31"/>
        <v/>
      </c>
      <c r="U54" s="166" t="str">
        <f t="shared" ref="U54:U82" si="69">IF(AND(J54="x",(OR($G54="x",$H54="x",$I54="x"))),"x","")</f>
        <v/>
      </c>
      <c r="V54" s="167" t="str">
        <f t="shared" ref="V54:V82" si="70">IF(U54="x",$K54,"")</f>
        <v/>
      </c>
      <c r="W54" s="168" t="str">
        <f t="shared" ref="W54:W82" si="71">IF(AND(J54="x",(OR($F54="x",$H54="x",$I54="x"))),"x","")</f>
        <v/>
      </c>
      <c r="X54" s="167" t="str">
        <f t="shared" ref="X54:X82" si="72">IF(W54="x",K54,"")</f>
        <v/>
      </c>
      <c r="Y54" s="168" t="str">
        <f>IF(AND(J54="x",$I54="x"),"x","")</f>
        <v/>
      </c>
      <c r="Z54" s="167" t="str">
        <f t="shared" ref="Z54:Z82" si="73">IF(Y54="x",K54,"")</f>
        <v/>
      </c>
      <c r="AA54" s="89"/>
      <c r="AB54" s="91" t="str">
        <f t="shared" si="40"/>
        <v/>
      </c>
      <c r="AC54" s="169" t="str">
        <f t="shared" si="1"/>
        <v/>
      </c>
      <c r="AD54" s="90" t="str">
        <f t="shared" si="41"/>
        <v/>
      </c>
      <c r="AE54" s="169" t="str">
        <f t="shared" si="42"/>
        <v/>
      </c>
      <c r="AF54" s="90" t="str">
        <f t="shared" si="43"/>
        <v/>
      </c>
      <c r="AG54" s="169" t="str">
        <f t="shared" si="44"/>
        <v/>
      </c>
      <c r="AH54" s="90" t="str">
        <f t="shared" si="45"/>
        <v/>
      </c>
      <c r="AI54" s="169" t="str">
        <f t="shared" si="46"/>
        <v/>
      </c>
      <c r="AJ54" s="89"/>
      <c r="AK54" s="91" t="str">
        <f t="shared" si="47"/>
        <v/>
      </c>
      <c r="AL54" s="169" t="str">
        <f t="shared" si="9"/>
        <v/>
      </c>
      <c r="AM54" s="90" t="str">
        <f t="shared" si="48"/>
        <v/>
      </c>
      <c r="AN54" s="169" t="str">
        <f t="shared" si="49"/>
        <v/>
      </c>
      <c r="AO54" s="90" t="str">
        <f t="shared" si="50"/>
        <v/>
      </c>
      <c r="AP54" s="169" t="str">
        <f t="shared" si="51"/>
        <v/>
      </c>
      <c r="AQ54" s="90" t="str">
        <f t="shared" si="52"/>
        <v/>
      </c>
      <c r="AR54" s="169" t="str">
        <f t="shared" si="53"/>
        <v/>
      </c>
      <c r="AS54" s="89"/>
      <c r="AT54" s="91" t="str">
        <f t="shared" si="54"/>
        <v/>
      </c>
      <c r="AU54" s="169" t="str">
        <f t="shared" si="37"/>
        <v/>
      </c>
      <c r="AV54" s="90" t="str">
        <f t="shared" si="55"/>
        <v/>
      </c>
      <c r="AW54" s="169" t="str">
        <f t="shared" si="56"/>
        <v/>
      </c>
      <c r="AX54" s="90" t="str">
        <f t="shared" si="57"/>
        <v/>
      </c>
      <c r="AY54" s="169" t="str">
        <f t="shared" si="58"/>
        <v/>
      </c>
      <c r="AZ54" s="90" t="str">
        <f t="shared" si="59"/>
        <v/>
      </c>
      <c r="BA54" s="169" t="str">
        <f t="shared" si="60"/>
        <v/>
      </c>
      <c r="BB54" s="89"/>
      <c r="BC54" s="91" t="str">
        <f t="shared" si="61"/>
        <v/>
      </c>
      <c r="BD54" s="170">
        <f>K54+M54+O54+Q54</f>
        <v>0</v>
      </c>
      <c r="BE54" s="91" t="str">
        <f t="shared" si="62"/>
        <v/>
      </c>
      <c r="BF54" s="170" t="str">
        <f t="shared" si="63"/>
        <v/>
      </c>
      <c r="BG54" s="91" t="str">
        <f t="shared" si="64"/>
        <v/>
      </c>
      <c r="BH54" s="170" t="str">
        <f t="shared" si="65"/>
        <v/>
      </c>
      <c r="BI54" s="91" t="str">
        <f t="shared" si="66"/>
        <v/>
      </c>
      <c r="BJ54" s="170" t="str">
        <f t="shared" si="67"/>
        <v/>
      </c>
    </row>
    <row r="55" spans="1:62" s="171" customFormat="1">
      <c r="A55" s="16"/>
      <c r="B55" s="28"/>
      <c r="C55" s="55"/>
      <c r="D55" s="55"/>
      <c r="E55" s="43"/>
      <c r="F55" s="43"/>
      <c r="G55" s="43"/>
      <c r="H55" s="43"/>
      <c r="I55" s="43"/>
      <c r="J55" s="56"/>
      <c r="K55" s="57"/>
      <c r="L55" s="56"/>
      <c r="M55" s="57"/>
      <c r="N55" s="56"/>
      <c r="O55" s="57"/>
      <c r="P55" s="56"/>
      <c r="Q55" s="57"/>
      <c r="R55" s="165"/>
      <c r="S55" s="166" t="str">
        <f t="shared" si="68"/>
        <v/>
      </c>
      <c r="T55" s="167" t="str">
        <f t="shared" si="31"/>
        <v/>
      </c>
      <c r="U55" s="166" t="str">
        <f t="shared" si="69"/>
        <v/>
      </c>
      <c r="V55" s="167" t="str">
        <f t="shared" si="70"/>
        <v/>
      </c>
      <c r="W55" s="168" t="str">
        <f t="shared" si="71"/>
        <v/>
      </c>
      <c r="X55" s="167" t="str">
        <f t="shared" si="72"/>
        <v/>
      </c>
      <c r="Y55" s="168" t="str">
        <f t="shared" ref="Y55:Y82" si="74">IF(AND(J55="x",$I55="x"),"x","")</f>
        <v/>
      </c>
      <c r="Z55" s="167" t="str">
        <f t="shared" si="73"/>
        <v/>
      </c>
      <c r="AA55" s="89"/>
      <c r="AB55" s="91" t="str">
        <f t="shared" si="40"/>
        <v/>
      </c>
      <c r="AC55" s="169" t="str">
        <f t="shared" si="1"/>
        <v/>
      </c>
      <c r="AD55" s="90" t="str">
        <f t="shared" si="41"/>
        <v/>
      </c>
      <c r="AE55" s="169" t="str">
        <f t="shared" si="42"/>
        <v/>
      </c>
      <c r="AF55" s="90" t="str">
        <f t="shared" si="43"/>
        <v/>
      </c>
      <c r="AG55" s="169" t="str">
        <f t="shared" si="44"/>
        <v/>
      </c>
      <c r="AH55" s="90" t="str">
        <f t="shared" si="45"/>
        <v/>
      </c>
      <c r="AI55" s="169" t="str">
        <f t="shared" si="46"/>
        <v/>
      </c>
      <c r="AJ55" s="89"/>
      <c r="AK55" s="91" t="str">
        <f t="shared" si="47"/>
        <v/>
      </c>
      <c r="AL55" s="169" t="str">
        <f t="shared" si="9"/>
        <v/>
      </c>
      <c r="AM55" s="90" t="str">
        <f t="shared" si="48"/>
        <v/>
      </c>
      <c r="AN55" s="169" t="str">
        <f t="shared" si="49"/>
        <v/>
      </c>
      <c r="AO55" s="90" t="str">
        <f t="shared" si="50"/>
        <v/>
      </c>
      <c r="AP55" s="169" t="str">
        <f t="shared" si="51"/>
        <v/>
      </c>
      <c r="AQ55" s="90" t="str">
        <f t="shared" si="52"/>
        <v/>
      </c>
      <c r="AR55" s="169" t="str">
        <f t="shared" si="53"/>
        <v/>
      </c>
      <c r="AS55" s="89"/>
      <c r="AT55" s="91" t="str">
        <f t="shared" si="54"/>
        <v/>
      </c>
      <c r="AU55" s="169" t="str">
        <f t="shared" si="37"/>
        <v/>
      </c>
      <c r="AV55" s="90" t="str">
        <f t="shared" si="55"/>
        <v/>
      </c>
      <c r="AW55" s="169" t="str">
        <f t="shared" si="56"/>
        <v/>
      </c>
      <c r="AX55" s="90" t="str">
        <f t="shared" si="57"/>
        <v/>
      </c>
      <c r="AY55" s="169" t="str">
        <f t="shared" si="58"/>
        <v/>
      </c>
      <c r="AZ55" s="90" t="str">
        <f t="shared" si="59"/>
        <v/>
      </c>
      <c r="BA55" s="169" t="str">
        <f t="shared" si="60"/>
        <v/>
      </c>
      <c r="BB55" s="89"/>
      <c r="BC55" s="91" t="str">
        <f t="shared" si="61"/>
        <v/>
      </c>
      <c r="BD55" s="170">
        <f t="shared" ref="BD55:BD82" si="75">K55+M55+O55+Q55</f>
        <v>0</v>
      </c>
      <c r="BE55" s="91" t="str">
        <f t="shared" si="62"/>
        <v/>
      </c>
      <c r="BF55" s="170" t="str">
        <f t="shared" si="63"/>
        <v/>
      </c>
      <c r="BG55" s="91" t="str">
        <f t="shared" si="64"/>
        <v/>
      </c>
      <c r="BH55" s="170" t="str">
        <f t="shared" si="65"/>
        <v/>
      </c>
      <c r="BI55" s="91" t="str">
        <f t="shared" si="66"/>
        <v/>
      </c>
      <c r="BJ55" s="170" t="str">
        <f t="shared" si="67"/>
        <v/>
      </c>
    </row>
    <row r="56" spans="1:62" s="171" customFormat="1">
      <c r="A56" s="16"/>
      <c r="B56" s="28"/>
      <c r="C56" s="55"/>
      <c r="D56" s="55"/>
      <c r="E56" s="43"/>
      <c r="F56" s="43"/>
      <c r="G56" s="43"/>
      <c r="H56" s="43"/>
      <c r="I56" s="43"/>
      <c r="J56" s="56"/>
      <c r="K56" s="57"/>
      <c r="L56" s="56"/>
      <c r="M56" s="57"/>
      <c r="N56" s="56"/>
      <c r="O56" s="57"/>
      <c r="P56" s="56"/>
      <c r="Q56" s="57"/>
      <c r="R56" s="165"/>
      <c r="S56" s="166" t="str">
        <f t="shared" si="68"/>
        <v/>
      </c>
      <c r="T56" s="167" t="str">
        <f t="shared" si="31"/>
        <v/>
      </c>
      <c r="U56" s="166" t="str">
        <f t="shared" si="69"/>
        <v/>
      </c>
      <c r="V56" s="167" t="str">
        <f t="shared" si="70"/>
        <v/>
      </c>
      <c r="W56" s="168" t="str">
        <f t="shared" si="71"/>
        <v/>
      </c>
      <c r="X56" s="167" t="str">
        <f t="shared" si="72"/>
        <v/>
      </c>
      <c r="Y56" s="168" t="str">
        <f t="shared" si="74"/>
        <v/>
      </c>
      <c r="Z56" s="167" t="str">
        <f t="shared" si="73"/>
        <v/>
      </c>
      <c r="AA56" s="89"/>
      <c r="AB56" s="91" t="str">
        <f t="shared" si="40"/>
        <v/>
      </c>
      <c r="AC56" s="169" t="str">
        <f t="shared" si="1"/>
        <v/>
      </c>
      <c r="AD56" s="90" t="str">
        <f t="shared" si="41"/>
        <v/>
      </c>
      <c r="AE56" s="169" t="str">
        <f t="shared" si="42"/>
        <v/>
      </c>
      <c r="AF56" s="90" t="str">
        <f t="shared" si="43"/>
        <v/>
      </c>
      <c r="AG56" s="169" t="str">
        <f t="shared" si="44"/>
        <v/>
      </c>
      <c r="AH56" s="90" t="str">
        <f t="shared" si="45"/>
        <v/>
      </c>
      <c r="AI56" s="169" t="str">
        <f t="shared" si="46"/>
        <v/>
      </c>
      <c r="AJ56" s="89"/>
      <c r="AK56" s="91" t="str">
        <f t="shared" si="47"/>
        <v/>
      </c>
      <c r="AL56" s="169" t="str">
        <f t="shared" si="9"/>
        <v/>
      </c>
      <c r="AM56" s="90" t="str">
        <f t="shared" si="48"/>
        <v/>
      </c>
      <c r="AN56" s="169" t="str">
        <f t="shared" si="49"/>
        <v/>
      </c>
      <c r="AO56" s="90" t="str">
        <f t="shared" si="50"/>
        <v/>
      </c>
      <c r="AP56" s="169" t="str">
        <f t="shared" si="51"/>
        <v/>
      </c>
      <c r="AQ56" s="90" t="str">
        <f t="shared" si="52"/>
        <v/>
      </c>
      <c r="AR56" s="169" t="str">
        <f t="shared" si="53"/>
        <v/>
      </c>
      <c r="AS56" s="89"/>
      <c r="AT56" s="91" t="str">
        <f>IF(P56="x","x","")</f>
        <v/>
      </c>
      <c r="AU56" s="169" t="str">
        <f t="shared" si="37"/>
        <v/>
      </c>
      <c r="AV56" s="90" t="str">
        <f t="shared" si="55"/>
        <v/>
      </c>
      <c r="AW56" s="169" t="str">
        <f t="shared" si="56"/>
        <v/>
      </c>
      <c r="AX56" s="90" t="str">
        <f t="shared" si="57"/>
        <v/>
      </c>
      <c r="AY56" s="169" t="str">
        <f t="shared" si="58"/>
        <v/>
      </c>
      <c r="AZ56" s="90" t="str">
        <f t="shared" si="59"/>
        <v/>
      </c>
      <c r="BA56" s="169" t="str">
        <f t="shared" si="60"/>
        <v/>
      </c>
      <c r="BB56" s="89"/>
      <c r="BC56" s="91" t="str">
        <f t="shared" si="61"/>
        <v/>
      </c>
      <c r="BD56" s="170">
        <f t="shared" si="75"/>
        <v>0</v>
      </c>
      <c r="BE56" s="91" t="str">
        <f t="shared" si="62"/>
        <v/>
      </c>
      <c r="BF56" s="170" t="str">
        <f t="shared" si="63"/>
        <v/>
      </c>
      <c r="BG56" s="91" t="str">
        <f t="shared" si="64"/>
        <v/>
      </c>
      <c r="BH56" s="170" t="str">
        <f t="shared" si="65"/>
        <v/>
      </c>
      <c r="BI56" s="91" t="str">
        <f t="shared" si="66"/>
        <v/>
      </c>
      <c r="BJ56" s="170" t="str">
        <f t="shared" si="67"/>
        <v/>
      </c>
    </row>
    <row r="57" spans="1:62" s="171" customFormat="1">
      <c r="A57" s="16"/>
      <c r="B57" s="28"/>
      <c r="C57" s="55"/>
      <c r="D57" s="55"/>
      <c r="E57" s="43"/>
      <c r="F57" s="43"/>
      <c r="G57" s="43"/>
      <c r="H57" s="43"/>
      <c r="I57" s="43"/>
      <c r="J57" s="56"/>
      <c r="K57" s="57"/>
      <c r="L57" s="56"/>
      <c r="M57" s="57"/>
      <c r="N57" s="56"/>
      <c r="O57" s="57"/>
      <c r="P57" s="56"/>
      <c r="Q57" s="57"/>
      <c r="R57" s="165"/>
      <c r="S57" s="166" t="str">
        <f t="shared" si="68"/>
        <v/>
      </c>
      <c r="T57" s="167" t="str">
        <f t="shared" si="31"/>
        <v/>
      </c>
      <c r="U57" s="166" t="str">
        <f t="shared" si="69"/>
        <v/>
      </c>
      <c r="V57" s="167" t="str">
        <f t="shared" si="70"/>
        <v/>
      </c>
      <c r="W57" s="168" t="str">
        <f t="shared" si="71"/>
        <v/>
      </c>
      <c r="X57" s="167" t="str">
        <f t="shared" si="72"/>
        <v/>
      </c>
      <c r="Y57" s="168" t="str">
        <f t="shared" si="74"/>
        <v/>
      </c>
      <c r="Z57" s="167" t="str">
        <f t="shared" si="73"/>
        <v/>
      </c>
      <c r="AA57" s="89"/>
      <c r="AB57" s="91" t="str">
        <f t="shared" si="40"/>
        <v/>
      </c>
      <c r="AC57" s="169" t="str">
        <f t="shared" si="1"/>
        <v/>
      </c>
      <c r="AD57" s="90" t="str">
        <f t="shared" si="41"/>
        <v/>
      </c>
      <c r="AE57" s="169" t="str">
        <f t="shared" si="42"/>
        <v/>
      </c>
      <c r="AF57" s="90" t="str">
        <f t="shared" si="43"/>
        <v/>
      </c>
      <c r="AG57" s="169" t="str">
        <f t="shared" si="44"/>
        <v/>
      </c>
      <c r="AH57" s="90" t="str">
        <f t="shared" si="45"/>
        <v/>
      </c>
      <c r="AI57" s="169" t="str">
        <f t="shared" si="46"/>
        <v/>
      </c>
      <c r="AJ57" s="89"/>
      <c r="AK57" s="91" t="str">
        <f t="shared" si="47"/>
        <v/>
      </c>
      <c r="AL57" s="169" t="str">
        <f t="shared" si="9"/>
        <v/>
      </c>
      <c r="AM57" s="90" t="str">
        <f t="shared" si="48"/>
        <v/>
      </c>
      <c r="AN57" s="169" t="str">
        <f t="shared" si="49"/>
        <v/>
      </c>
      <c r="AO57" s="90" t="str">
        <f t="shared" si="50"/>
        <v/>
      </c>
      <c r="AP57" s="169" t="str">
        <f t="shared" si="51"/>
        <v/>
      </c>
      <c r="AQ57" s="90" t="str">
        <f t="shared" si="52"/>
        <v/>
      </c>
      <c r="AR57" s="169" t="str">
        <f t="shared" si="53"/>
        <v/>
      </c>
      <c r="AS57" s="89"/>
      <c r="AT57" s="91" t="str">
        <f t="shared" ref="AT57:AT82" si="76">IF(P57="x","x","")</f>
        <v/>
      </c>
      <c r="AU57" s="169" t="str">
        <f t="shared" si="37"/>
        <v/>
      </c>
      <c r="AV57" s="90" t="str">
        <f t="shared" si="55"/>
        <v/>
      </c>
      <c r="AW57" s="169" t="str">
        <f t="shared" si="56"/>
        <v/>
      </c>
      <c r="AX57" s="90" t="str">
        <f t="shared" si="57"/>
        <v/>
      </c>
      <c r="AY57" s="169" t="str">
        <f t="shared" si="58"/>
        <v/>
      </c>
      <c r="AZ57" s="90" t="str">
        <f t="shared" si="59"/>
        <v/>
      </c>
      <c r="BA57" s="169" t="str">
        <f t="shared" si="60"/>
        <v/>
      </c>
      <c r="BB57" s="89"/>
      <c r="BC57" s="91" t="str">
        <f t="shared" si="61"/>
        <v/>
      </c>
      <c r="BD57" s="170">
        <f t="shared" si="75"/>
        <v>0</v>
      </c>
      <c r="BE57" s="91" t="str">
        <f t="shared" si="62"/>
        <v/>
      </c>
      <c r="BF57" s="170" t="str">
        <f t="shared" si="63"/>
        <v/>
      </c>
      <c r="BG57" s="91" t="str">
        <f t="shared" si="64"/>
        <v/>
      </c>
      <c r="BH57" s="170" t="str">
        <f t="shared" si="65"/>
        <v/>
      </c>
      <c r="BI57" s="91" t="str">
        <f t="shared" si="66"/>
        <v/>
      </c>
      <c r="BJ57" s="170" t="str">
        <f t="shared" si="67"/>
        <v/>
      </c>
    </row>
    <row r="58" spans="1:62" s="171" customFormat="1">
      <c r="A58" s="16"/>
      <c r="B58" s="28"/>
      <c r="C58" s="55"/>
      <c r="D58" s="55"/>
      <c r="E58" s="43"/>
      <c r="F58" s="43"/>
      <c r="G58" s="43"/>
      <c r="H58" s="43"/>
      <c r="I58" s="43"/>
      <c r="J58" s="56"/>
      <c r="K58" s="57"/>
      <c r="L58" s="56"/>
      <c r="M58" s="57"/>
      <c r="N58" s="56"/>
      <c r="O58" s="57"/>
      <c r="P58" s="56"/>
      <c r="Q58" s="57"/>
      <c r="R58" s="165"/>
      <c r="S58" s="166" t="str">
        <f t="shared" si="68"/>
        <v/>
      </c>
      <c r="T58" s="167" t="str">
        <f t="shared" si="31"/>
        <v/>
      </c>
      <c r="U58" s="166" t="str">
        <f t="shared" si="69"/>
        <v/>
      </c>
      <c r="V58" s="167" t="str">
        <f t="shared" si="70"/>
        <v/>
      </c>
      <c r="W58" s="168" t="str">
        <f t="shared" si="71"/>
        <v/>
      </c>
      <c r="X58" s="167" t="str">
        <f t="shared" si="72"/>
        <v/>
      </c>
      <c r="Y58" s="168" t="str">
        <f t="shared" si="74"/>
        <v/>
      </c>
      <c r="Z58" s="167" t="str">
        <f t="shared" si="73"/>
        <v/>
      </c>
      <c r="AA58" s="89"/>
      <c r="AB58" s="91" t="str">
        <f t="shared" si="40"/>
        <v/>
      </c>
      <c r="AC58" s="169" t="str">
        <f t="shared" si="1"/>
        <v/>
      </c>
      <c r="AD58" s="90" t="str">
        <f t="shared" si="41"/>
        <v/>
      </c>
      <c r="AE58" s="169" t="str">
        <f t="shared" si="42"/>
        <v/>
      </c>
      <c r="AF58" s="90" t="str">
        <f t="shared" si="43"/>
        <v/>
      </c>
      <c r="AG58" s="169" t="str">
        <f t="shared" si="44"/>
        <v/>
      </c>
      <c r="AH58" s="90" t="str">
        <f t="shared" si="45"/>
        <v/>
      </c>
      <c r="AI58" s="169" t="str">
        <f t="shared" si="46"/>
        <v/>
      </c>
      <c r="AJ58" s="89"/>
      <c r="AK58" s="91" t="str">
        <f t="shared" si="47"/>
        <v/>
      </c>
      <c r="AL58" s="169" t="str">
        <f t="shared" si="9"/>
        <v/>
      </c>
      <c r="AM58" s="90" t="str">
        <f t="shared" si="48"/>
        <v/>
      </c>
      <c r="AN58" s="169" t="str">
        <f t="shared" si="49"/>
        <v/>
      </c>
      <c r="AO58" s="90" t="str">
        <f t="shared" si="50"/>
        <v/>
      </c>
      <c r="AP58" s="169" t="str">
        <f t="shared" si="51"/>
        <v/>
      </c>
      <c r="AQ58" s="90" t="str">
        <f t="shared" si="52"/>
        <v/>
      </c>
      <c r="AR58" s="169" t="str">
        <f t="shared" si="53"/>
        <v/>
      </c>
      <c r="AS58" s="89"/>
      <c r="AT58" s="91" t="str">
        <f t="shared" si="76"/>
        <v/>
      </c>
      <c r="AU58" s="169" t="str">
        <f t="shared" si="37"/>
        <v/>
      </c>
      <c r="AV58" s="90" t="str">
        <f t="shared" si="55"/>
        <v/>
      </c>
      <c r="AW58" s="169" t="str">
        <f t="shared" si="56"/>
        <v/>
      </c>
      <c r="AX58" s="90" t="str">
        <f t="shared" si="57"/>
        <v/>
      </c>
      <c r="AY58" s="169" t="str">
        <f t="shared" si="58"/>
        <v/>
      </c>
      <c r="AZ58" s="90" t="str">
        <f t="shared" si="59"/>
        <v/>
      </c>
      <c r="BA58" s="169" t="str">
        <f t="shared" si="60"/>
        <v/>
      </c>
      <c r="BB58" s="89"/>
      <c r="BC58" s="91" t="str">
        <f t="shared" si="61"/>
        <v/>
      </c>
      <c r="BD58" s="170">
        <f t="shared" si="75"/>
        <v>0</v>
      </c>
      <c r="BE58" s="91" t="str">
        <f t="shared" si="62"/>
        <v/>
      </c>
      <c r="BF58" s="170" t="str">
        <f t="shared" si="63"/>
        <v/>
      </c>
      <c r="BG58" s="91" t="str">
        <f t="shared" si="64"/>
        <v/>
      </c>
      <c r="BH58" s="170" t="str">
        <f t="shared" si="65"/>
        <v/>
      </c>
      <c r="BI58" s="91" t="str">
        <f t="shared" si="66"/>
        <v/>
      </c>
      <c r="BJ58" s="170" t="str">
        <f t="shared" si="67"/>
        <v/>
      </c>
    </row>
    <row r="59" spans="1:62" s="171" customFormat="1">
      <c r="A59" s="16"/>
      <c r="B59" s="28"/>
      <c r="C59" s="55"/>
      <c r="D59" s="55"/>
      <c r="E59" s="43"/>
      <c r="F59" s="43"/>
      <c r="G59" s="43"/>
      <c r="H59" s="43"/>
      <c r="I59" s="43"/>
      <c r="J59" s="56"/>
      <c r="K59" s="57"/>
      <c r="L59" s="56"/>
      <c r="M59" s="57"/>
      <c r="N59" s="56"/>
      <c r="O59" s="57"/>
      <c r="P59" s="56"/>
      <c r="Q59" s="57"/>
      <c r="R59" s="165"/>
      <c r="S59" s="166" t="str">
        <f t="shared" si="68"/>
        <v/>
      </c>
      <c r="T59" s="167" t="str">
        <f t="shared" si="31"/>
        <v/>
      </c>
      <c r="U59" s="166" t="str">
        <f t="shared" si="69"/>
        <v/>
      </c>
      <c r="V59" s="167" t="str">
        <f t="shared" si="70"/>
        <v/>
      </c>
      <c r="W59" s="168" t="str">
        <f t="shared" si="71"/>
        <v/>
      </c>
      <c r="X59" s="167" t="str">
        <f t="shared" si="72"/>
        <v/>
      </c>
      <c r="Y59" s="168" t="str">
        <f t="shared" si="74"/>
        <v/>
      </c>
      <c r="Z59" s="167" t="str">
        <f t="shared" si="73"/>
        <v/>
      </c>
      <c r="AA59" s="89"/>
      <c r="AB59" s="91" t="str">
        <f t="shared" si="40"/>
        <v/>
      </c>
      <c r="AC59" s="169" t="str">
        <f t="shared" si="1"/>
        <v/>
      </c>
      <c r="AD59" s="90" t="str">
        <f t="shared" si="41"/>
        <v/>
      </c>
      <c r="AE59" s="169" t="str">
        <f t="shared" si="42"/>
        <v/>
      </c>
      <c r="AF59" s="90" t="str">
        <f t="shared" si="43"/>
        <v/>
      </c>
      <c r="AG59" s="169" t="str">
        <f t="shared" si="44"/>
        <v/>
      </c>
      <c r="AH59" s="90" t="str">
        <f t="shared" si="45"/>
        <v/>
      </c>
      <c r="AI59" s="169" t="str">
        <f t="shared" si="46"/>
        <v/>
      </c>
      <c r="AJ59" s="89"/>
      <c r="AK59" s="91" t="str">
        <f t="shared" si="47"/>
        <v/>
      </c>
      <c r="AL59" s="169" t="str">
        <f t="shared" si="9"/>
        <v/>
      </c>
      <c r="AM59" s="90" t="str">
        <f t="shared" si="48"/>
        <v/>
      </c>
      <c r="AN59" s="169" t="str">
        <f t="shared" si="49"/>
        <v/>
      </c>
      <c r="AO59" s="90" t="str">
        <f t="shared" si="50"/>
        <v/>
      </c>
      <c r="AP59" s="169" t="str">
        <f t="shared" si="51"/>
        <v/>
      </c>
      <c r="AQ59" s="90" t="str">
        <f t="shared" si="52"/>
        <v/>
      </c>
      <c r="AR59" s="169" t="str">
        <f t="shared" si="53"/>
        <v/>
      </c>
      <c r="AS59" s="89"/>
      <c r="AT59" s="91" t="str">
        <f t="shared" si="76"/>
        <v/>
      </c>
      <c r="AU59" s="169" t="str">
        <f t="shared" si="37"/>
        <v/>
      </c>
      <c r="AV59" s="90" t="str">
        <f t="shared" si="55"/>
        <v/>
      </c>
      <c r="AW59" s="169" t="str">
        <f t="shared" si="56"/>
        <v/>
      </c>
      <c r="AX59" s="90" t="str">
        <f t="shared" si="57"/>
        <v/>
      </c>
      <c r="AY59" s="169" t="str">
        <f t="shared" si="58"/>
        <v/>
      </c>
      <c r="AZ59" s="90" t="str">
        <f t="shared" si="59"/>
        <v/>
      </c>
      <c r="BA59" s="169" t="str">
        <f t="shared" si="60"/>
        <v/>
      </c>
      <c r="BB59" s="89"/>
      <c r="BC59" s="91" t="str">
        <f t="shared" si="61"/>
        <v/>
      </c>
      <c r="BD59" s="170">
        <f t="shared" si="75"/>
        <v>0</v>
      </c>
      <c r="BE59" s="91" t="str">
        <f t="shared" si="62"/>
        <v/>
      </c>
      <c r="BF59" s="170" t="str">
        <f t="shared" si="63"/>
        <v/>
      </c>
      <c r="BG59" s="91" t="str">
        <f t="shared" si="64"/>
        <v/>
      </c>
      <c r="BH59" s="170" t="str">
        <f t="shared" si="65"/>
        <v/>
      </c>
      <c r="BI59" s="91" t="str">
        <f t="shared" si="66"/>
        <v/>
      </c>
      <c r="BJ59" s="170" t="str">
        <f t="shared" si="67"/>
        <v/>
      </c>
    </row>
    <row r="60" spans="1:62" s="171" customFormat="1">
      <c r="A60" s="16"/>
      <c r="B60" s="28"/>
      <c r="C60" s="55"/>
      <c r="D60" s="55"/>
      <c r="E60" s="43"/>
      <c r="F60" s="43"/>
      <c r="G60" s="43"/>
      <c r="H60" s="43"/>
      <c r="I60" s="43"/>
      <c r="J60" s="56"/>
      <c r="K60" s="57"/>
      <c r="L60" s="56"/>
      <c r="M60" s="57"/>
      <c r="N60" s="56"/>
      <c r="O60" s="57"/>
      <c r="P60" s="56"/>
      <c r="Q60" s="57"/>
      <c r="R60" s="165"/>
      <c r="S60" s="166" t="str">
        <f t="shared" si="68"/>
        <v/>
      </c>
      <c r="T60" s="167" t="str">
        <f t="shared" si="31"/>
        <v/>
      </c>
      <c r="U60" s="166" t="str">
        <f t="shared" si="69"/>
        <v/>
      </c>
      <c r="V60" s="167" t="str">
        <f t="shared" si="70"/>
        <v/>
      </c>
      <c r="W60" s="168" t="str">
        <f t="shared" si="71"/>
        <v/>
      </c>
      <c r="X60" s="167" t="str">
        <f t="shared" si="72"/>
        <v/>
      </c>
      <c r="Y60" s="168" t="str">
        <f t="shared" si="74"/>
        <v/>
      </c>
      <c r="Z60" s="167" t="str">
        <f t="shared" si="73"/>
        <v/>
      </c>
      <c r="AA60" s="89"/>
      <c r="AB60" s="91" t="str">
        <f t="shared" si="40"/>
        <v/>
      </c>
      <c r="AC60" s="169" t="str">
        <f t="shared" si="1"/>
        <v/>
      </c>
      <c r="AD60" s="90" t="str">
        <f t="shared" si="41"/>
        <v/>
      </c>
      <c r="AE60" s="169" t="str">
        <f t="shared" si="42"/>
        <v/>
      </c>
      <c r="AF60" s="90" t="str">
        <f t="shared" si="43"/>
        <v/>
      </c>
      <c r="AG60" s="169" t="str">
        <f t="shared" si="44"/>
        <v/>
      </c>
      <c r="AH60" s="90" t="str">
        <f t="shared" si="45"/>
        <v/>
      </c>
      <c r="AI60" s="169" t="str">
        <f t="shared" si="46"/>
        <v/>
      </c>
      <c r="AJ60" s="89"/>
      <c r="AK60" s="91" t="str">
        <f t="shared" si="47"/>
        <v/>
      </c>
      <c r="AL60" s="169" t="str">
        <f t="shared" si="9"/>
        <v/>
      </c>
      <c r="AM60" s="90" t="str">
        <f t="shared" si="48"/>
        <v/>
      </c>
      <c r="AN60" s="169" t="str">
        <f t="shared" si="49"/>
        <v/>
      </c>
      <c r="AO60" s="90" t="str">
        <f t="shared" si="50"/>
        <v/>
      </c>
      <c r="AP60" s="169" t="str">
        <f t="shared" si="51"/>
        <v/>
      </c>
      <c r="AQ60" s="90" t="str">
        <f t="shared" si="52"/>
        <v/>
      </c>
      <c r="AR60" s="169" t="str">
        <f t="shared" si="53"/>
        <v/>
      </c>
      <c r="AS60" s="89"/>
      <c r="AT60" s="91" t="str">
        <f t="shared" si="76"/>
        <v/>
      </c>
      <c r="AU60" s="169" t="str">
        <f t="shared" si="37"/>
        <v/>
      </c>
      <c r="AV60" s="90" t="str">
        <f t="shared" si="55"/>
        <v/>
      </c>
      <c r="AW60" s="169" t="str">
        <f t="shared" si="56"/>
        <v/>
      </c>
      <c r="AX60" s="90" t="str">
        <f t="shared" si="57"/>
        <v/>
      </c>
      <c r="AY60" s="169" t="str">
        <f t="shared" si="58"/>
        <v/>
      </c>
      <c r="AZ60" s="90" t="str">
        <f t="shared" si="59"/>
        <v/>
      </c>
      <c r="BA60" s="169" t="str">
        <f t="shared" si="60"/>
        <v/>
      </c>
      <c r="BB60" s="89"/>
      <c r="BC60" s="91" t="str">
        <f t="shared" si="61"/>
        <v/>
      </c>
      <c r="BD60" s="170">
        <f t="shared" si="75"/>
        <v>0</v>
      </c>
      <c r="BE60" s="91" t="str">
        <f t="shared" si="62"/>
        <v/>
      </c>
      <c r="BF60" s="170" t="str">
        <f t="shared" si="63"/>
        <v/>
      </c>
      <c r="BG60" s="91" t="str">
        <f t="shared" si="64"/>
        <v/>
      </c>
      <c r="BH60" s="170" t="str">
        <f t="shared" si="65"/>
        <v/>
      </c>
      <c r="BI60" s="91" t="str">
        <f t="shared" si="66"/>
        <v/>
      </c>
      <c r="BJ60" s="170" t="str">
        <f t="shared" si="67"/>
        <v/>
      </c>
    </row>
    <row r="61" spans="1:62" s="171" customFormat="1">
      <c r="A61" s="16"/>
      <c r="B61" s="28"/>
      <c r="C61" s="55"/>
      <c r="D61" s="55"/>
      <c r="E61" s="43"/>
      <c r="F61" s="43"/>
      <c r="G61" s="43"/>
      <c r="H61" s="43"/>
      <c r="I61" s="43"/>
      <c r="J61" s="56"/>
      <c r="K61" s="57"/>
      <c r="L61" s="56"/>
      <c r="M61" s="57"/>
      <c r="N61" s="56"/>
      <c r="O61" s="57"/>
      <c r="P61" s="56"/>
      <c r="Q61" s="57"/>
      <c r="R61" s="165"/>
      <c r="S61" s="166" t="str">
        <f t="shared" si="68"/>
        <v/>
      </c>
      <c r="T61" s="167" t="str">
        <f t="shared" si="31"/>
        <v/>
      </c>
      <c r="U61" s="166" t="str">
        <f t="shared" si="69"/>
        <v/>
      </c>
      <c r="V61" s="167" t="str">
        <f t="shared" si="70"/>
        <v/>
      </c>
      <c r="W61" s="168" t="str">
        <f t="shared" si="71"/>
        <v/>
      </c>
      <c r="X61" s="167" t="str">
        <f t="shared" si="72"/>
        <v/>
      </c>
      <c r="Y61" s="168" t="str">
        <f t="shared" si="74"/>
        <v/>
      </c>
      <c r="Z61" s="167" t="str">
        <f t="shared" si="73"/>
        <v/>
      </c>
      <c r="AA61" s="89"/>
      <c r="AB61" s="91" t="str">
        <f t="shared" si="40"/>
        <v/>
      </c>
      <c r="AC61" s="169" t="str">
        <f t="shared" si="1"/>
        <v/>
      </c>
      <c r="AD61" s="90" t="str">
        <f t="shared" si="41"/>
        <v/>
      </c>
      <c r="AE61" s="169" t="str">
        <f t="shared" si="42"/>
        <v/>
      </c>
      <c r="AF61" s="90" t="str">
        <f t="shared" si="43"/>
        <v/>
      </c>
      <c r="AG61" s="169" t="str">
        <f t="shared" si="44"/>
        <v/>
      </c>
      <c r="AH61" s="90" t="str">
        <f t="shared" si="45"/>
        <v/>
      </c>
      <c r="AI61" s="169" t="str">
        <f t="shared" si="46"/>
        <v/>
      </c>
      <c r="AJ61" s="89"/>
      <c r="AK61" s="91" t="str">
        <f t="shared" si="47"/>
        <v/>
      </c>
      <c r="AL61" s="169" t="str">
        <f t="shared" si="9"/>
        <v/>
      </c>
      <c r="AM61" s="90" t="str">
        <f t="shared" si="48"/>
        <v/>
      </c>
      <c r="AN61" s="169" t="str">
        <f t="shared" si="49"/>
        <v/>
      </c>
      <c r="AO61" s="90" t="str">
        <f t="shared" si="50"/>
        <v/>
      </c>
      <c r="AP61" s="169" t="str">
        <f t="shared" si="51"/>
        <v/>
      </c>
      <c r="AQ61" s="90" t="str">
        <f t="shared" si="52"/>
        <v/>
      </c>
      <c r="AR61" s="169" t="str">
        <f t="shared" si="53"/>
        <v/>
      </c>
      <c r="AS61" s="89"/>
      <c r="AT61" s="91" t="str">
        <f t="shared" si="76"/>
        <v/>
      </c>
      <c r="AU61" s="169" t="str">
        <f t="shared" si="37"/>
        <v/>
      </c>
      <c r="AV61" s="90" t="str">
        <f t="shared" si="55"/>
        <v/>
      </c>
      <c r="AW61" s="169" t="str">
        <f t="shared" si="56"/>
        <v/>
      </c>
      <c r="AX61" s="90" t="str">
        <f t="shared" si="57"/>
        <v/>
      </c>
      <c r="AY61" s="169" t="str">
        <f t="shared" si="58"/>
        <v/>
      </c>
      <c r="AZ61" s="90" t="str">
        <f t="shared" si="59"/>
        <v/>
      </c>
      <c r="BA61" s="169" t="str">
        <f t="shared" si="60"/>
        <v/>
      </c>
      <c r="BB61" s="89"/>
      <c r="BC61" s="91" t="str">
        <f t="shared" si="61"/>
        <v/>
      </c>
      <c r="BD61" s="170">
        <f t="shared" si="75"/>
        <v>0</v>
      </c>
      <c r="BE61" s="91" t="str">
        <f t="shared" si="62"/>
        <v/>
      </c>
      <c r="BF61" s="170" t="str">
        <f t="shared" si="63"/>
        <v/>
      </c>
      <c r="BG61" s="91" t="str">
        <f t="shared" si="64"/>
        <v/>
      </c>
      <c r="BH61" s="170" t="str">
        <f t="shared" si="65"/>
        <v/>
      </c>
      <c r="BI61" s="91" t="str">
        <f t="shared" si="66"/>
        <v/>
      </c>
      <c r="BJ61" s="170" t="str">
        <f t="shared" si="67"/>
        <v/>
      </c>
    </row>
    <row r="62" spans="1:62" s="171" customFormat="1">
      <c r="A62" s="16"/>
      <c r="B62" s="28"/>
      <c r="C62" s="55"/>
      <c r="D62" s="55"/>
      <c r="E62" s="43"/>
      <c r="F62" s="43"/>
      <c r="G62" s="43"/>
      <c r="H62" s="43"/>
      <c r="I62" s="43"/>
      <c r="J62" s="56"/>
      <c r="K62" s="57"/>
      <c r="L62" s="56"/>
      <c r="M62" s="57"/>
      <c r="N62" s="56"/>
      <c r="O62" s="57"/>
      <c r="P62" s="56"/>
      <c r="Q62" s="57"/>
      <c r="R62" s="165"/>
      <c r="S62" s="166" t="str">
        <f t="shared" si="68"/>
        <v/>
      </c>
      <c r="T62" s="167" t="str">
        <f t="shared" si="31"/>
        <v/>
      </c>
      <c r="U62" s="166" t="str">
        <f t="shared" si="69"/>
        <v/>
      </c>
      <c r="V62" s="167" t="str">
        <f t="shared" si="70"/>
        <v/>
      </c>
      <c r="W62" s="168" t="str">
        <f t="shared" si="71"/>
        <v/>
      </c>
      <c r="X62" s="167" t="str">
        <f t="shared" si="72"/>
        <v/>
      </c>
      <c r="Y62" s="168" t="str">
        <f t="shared" si="74"/>
        <v/>
      </c>
      <c r="Z62" s="167" t="str">
        <f t="shared" si="73"/>
        <v/>
      </c>
      <c r="AA62" s="89"/>
      <c r="AB62" s="91" t="str">
        <f t="shared" si="40"/>
        <v/>
      </c>
      <c r="AC62" s="169" t="str">
        <f t="shared" si="1"/>
        <v/>
      </c>
      <c r="AD62" s="90" t="str">
        <f t="shared" si="41"/>
        <v/>
      </c>
      <c r="AE62" s="169" t="str">
        <f t="shared" si="42"/>
        <v/>
      </c>
      <c r="AF62" s="90" t="str">
        <f t="shared" si="43"/>
        <v/>
      </c>
      <c r="AG62" s="169" t="str">
        <f t="shared" si="44"/>
        <v/>
      </c>
      <c r="AH62" s="90" t="str">
        <f t="shared" si="45"/>
        <v/>
      </c>
      <c r="AI62" s="169" t="str">
        <f t="shared" si="46"/>
        <v/>
      </c>
      <c r="AJ62" s="89"/>
      <c r="AK62" s="91" t="str">
        <f t="shared" si="47"/>
        <v/>
      </c>
      <c r="AL62" s="169" t="str">
        <f t="shared" si="9"/>
        <v/>
      </c>
      <c r="AM62" s="90" t="str">
        <f t="shared" si="48"/>
        <v/>
      </c>
      <c r="AN62" s="169" t="str">
        <f t="shared" si="49"/>
        <v/>
      </c>
      <c r="AO62" s="90" t="str">
        <f t="shared" si="50"/>
        <v/>
      </c>
      <c r="AP62" s="169" t="str">
        <f t="shared" si="51"/>
        <v/>
      </c>
      <c r="AQ62" s="90" t="str">
        <f t="shared" si="52"/>
        <v/>
      </c>
      <c r="AR62" s="169" t="str">
        <f t="shared" si="53"/>
        <v/>
      </c>
      <c r="AS62" s="89"/>
      <c r="AT62" s="91" t="str">
        <f t="shared" si="76"/>
        <v/>
      </c>
      <c r="AU62" s="169" t="str">
        <f t="shared" si="37"/>
        <v/>
      </c>
      <c r="AV62" s="90" t="str">
        <f t="shared" si="55"/>
        <v/>
      </c>
      <c r="AW62" s="169" t="str">
        <f t="shared" si="56"/>
        <v/>
      </c>
      <c r="AX62" s="90" t="str">
        <f t="shared" si="57"/>
        <v/>
      </c>
      <c r="AY62" s="169" t="str">
        <f t="shared" si="58"/>
        <v/>
      </c>
      <c r="AZ62" s="90" t="str">
        <f t="shared" si="59"/>
        <v/>
      </c>
      <c r="BA62" s="169" t="str">
        <f t="shared" si="60"/>
        <v/>
      </c>
      <c r="BB62" s="89"/>
      <c r="BC62" s="91" t="str">
        <f t="shared" si="61"/>
        <v/>
      </c>
      <c r="BD62" s="170">
        <f t="shared" si="75"/>
        <v>0</v>
      </c>
      <c r="BE62" s="91" t="str">
        <f t="shared" si="62"/>
        <v/>
      </c>
      <c r="BF62" s="170" t="str">
        <f t="shared" si="63"/>
        <v/>
      </c>
      <c r="BG62" s="91" t="str">
        <f t="shared" si="64"/>
        <v/>
      </c>
      <c r="BH62" s="170" t="str">
        <f t="shared" si="65"/>
        <v/>
      </c>
      <c r="BI62" s="91" t="str">
        <f t="shared" si="66"/>
        <v/>
      </c>
      <c r="BJ62" s="170" t="str">
        <f t="shared" si="67"/>
        <v/>
      </c>
    </row>
    <row r="63" spans="1:62" s="171" customFormat="1">
      <c r="A63" s="16"/>
      <c r="B63" s="28"/>
      <c r="C63" s="55"/>
      <c r="D63" s="55"/>
      <c r="E63" s="43"/>
      <c r="F63" s="43"/>
      <c r="G63" s="43"/>
      <c r="H63" s="43"/>
      <c r="I63" s="43"/>
      <c r="J63" s="56"/>
      <c r="K63" s="57"/>
      <c r="L63" s="56"/>
      <c r="M63" s="57"/>
      <c r="N63" s="56"/>
      <c r="O63" s="57"/>
      <c r="P63" s="56"/>
      <c r="Q63" s="57"/>
      <c r="R63" s="165"/>
      <c r="S63" s="166" t="str">
        <f t="shared" si="68"/>
        <v/>
      </c>
      <c r="T63" s="167" t="str">
        <f t="shared" si="31"/>
        <v/>
      </c>
      <c r="U63" s="166" t="str">
        <f t="shared" si="69"/>
        <v/>
      </c>
      <c r="V63" s="167" t="str">
        <f t="shared" si="70"/>
        <v/>
      </c>
      <c r="W63" s="168" t="str">
        <f t="shared" si="71"/>
        <v/>
      </c>
      <c r="X63" s="167" t="str">
        <f t="shared" si="72"/>
        <v/>
      </c>
      <c r="Y63" s="168" t="str">
        <f t="shared" si="74"/>
        <v/>
      </c>
      <c r="Z63" s="167" t="str">
        <f t="shared" si="73"/>
        <v/>
      </c>
      <c r="AA63" s="89"/>
      <c r="AB63" s="91" t="str">
        <f t="shared" si="40"/>
        <v/>
      </c>
      <c r="AC63" s="169" t="str">
        <f t="shared" si="1"/>
        <v/>
      </c>
      <c r="AD63" s="90" t="str">
        <f t="shared" si="41"/>
        <v/>
      </c>
      <c r="AE63" s="169" t="str">
        <f t="shared" si="42"/>
        <v/>
      </c>
      <c r="AF63" s="90" t="str">
        <f t="shared" si="43"/>
        <v/>
      </c>
      <c r="AG63" s="169" t="str">
        <f t="shared" si="44"/>
        <v/>
      </c>
      <c r="AH63" s="90" t="str">
        <f t="shared" si="45"/>
        <v/>
      </c>
      <c r="AI63" s="169" t="str">
        <f t="shared" si="46"/>
        <v/>
      </c>
      <c r="AJ63" s="89"/>
      <c r="AK63" s="91" t="str">
        <f t="shared" si="47"/>
        <v/>
      </c>
      <c r="AL63" s="169" t="str">
        <f t="shared" si="9"/>
        <v/>
      </c>
      <c r="AM63" s="90" t="str">
        <f t="shared" si="48"/>
        <v/>
      </c>
      <c r="AN63" s="169" t="str">
        <f t="shared" si="49"/>
        <v/>
      </c>
      <c r="AO63" s="90" t="str">
        <f t="shared" si="50"/>
        <v/>
      </c>
      <c r="AP63" s="169" t="str">
        <f t="shared" si="51"/>
        <v/>
      </c>
      <c r="AQ63" s="90" t="str">
        <f t="shared" si="52"/>
        <v/>
      </c>
      <c r="AR63" s="169" t="str">
        <f t="shared" si="53"/>
        <v/>
      </c>
      <c r="AS63" s="89"/>
      <c r="AT63" s="91" t="str">
        <f t="shared" si="76"/>
        <v/>
      </c>
      <c r="AU63" s="169" t="str">
        <f t="shared" si="37"/>
        <v/>
      </c>
      <c r="AV63" s="90" t="str">
        <f t="shared" si="55"/>
        <v/>
      </c>
      <c r="AW63" s="169" t="str">
        <f t="shared" si="56"/>
        <v/>
      </c>
      <c r="AX63" s="90" t="str">
        <f t="shared" si="57"/>
        <v/>
      </c>
      <c r="AY63" s="169" t="str">
        <f t="shared" si="58"/>
        <v/>
      </c>
      <c r="AZ63" s="90" t="str">
        <f t="shared" si="59"/>
        <v/>
      </c>
      <c r="BA63" s="169" t="str">
        <f t="shared" si="60"/>
        <v/>
      </c>
      <c r="BB63" s="89"/>
      <c r="BC63" s="91" t="str">
        <f t="shared" si="61"/>
        <v/>
      </c>
      <c r="BD63" s="170">
        <f t="shared" si="75"/>
        <v>0</v>
      </c>
      <c r="BE63" s="91" t="str">
        <f t="shared" si="62"/>
        <v/>
      </c>
      <c r="BF63" s="170" t="str">
        <f t="shared" si="63"/>
        <v/>
      </c>
      <c r="BG63" s="91" t="str">
        <f t="shared" si="64"/>
        <v/>
      </c>
      <c r="BH63" s="170" t="str">
        <f t="shared" si="65"/>
        <v/>
      </c>
      <c r="BI63" s="91" t="str">
        <f t="shared" si="66"/>
        <v/>
      </c>
      <c r="BJ63" s="170" t="str">
        <f t="shared" si="67"/>
        <v/>
      </c>
    </row>
    <row r="64" spans="1:62" s="171" customFormat="1">
      <c r="A64" s="16"/>
      <c r="B64" s="28"/>
      <c r="C64" s="55"/>
      <c r="D64" s="55"/>
      <c r="E64" s="43"/>
      <c r="F64" s="43"/>
      <c r="G64" s="43"/>
      <c r="H64" s="43"/>
      <c r="I64" s="43"/>
      <c r="J64" s="56"/>
      <c r="K64" s="57"/>
      <c r="L64" s="56"/>
      <c r="M64" s="57"/>
      <c r="N64" s="56"/>
      <c r="O64" s="57"/>
      <c r="P64" s="56"/>
      <c r="Q64" s="57"/>
      <c r="R64" s="165"/>
      <c r="S64" s="166" t="str">
        <f t="shared" si="68"/>
        <v/>
      </c>
      <c r="T64" s="167" t="str">
        <f t="shared" si="31"/>
        <v/>
      </c>
      <c r="U64" s="166" t="str">
        <f t="shared" si="69"/>
        <v/>
      </c>
      <c r="V64" s="167" t="str">
        <f t="shared" si="70"/>
        <v/>
      </c>
      <c r="W64" s="168" t="str">
        <f t="shared" si="71"/>
        <v/>
      </c>
      <c r="X64" s="167" t="str">
        <f t="shared" si="72"/>
        <v/>
      </c>
      <c r="Y64" s="168" t="str">
        <f t="shared" si="74"/>
        <v/>
      </c>
      <c r="Z64" s="167" t="str">
        <f t="shared" si="73"/>
        <v/>
      </c>
      <c r="AA64" s="89"/>
      <c r="AB64" s="91" t="str">
        <f t="shared" si="40"/>
        <v/>
      </c>
      <c r="AC64" s="169" t="str">
        <f t="shared" si="1"/>
        <v/>
      </c>
      <c r="AD64" s="90" t="str">
        <f t="shared" si="41"/>
        <v/>
      </c>
      <c r="AE64" s="169" t="str">
        <f t="shared" si="42"/>
        <v/>
      </c>
      <c r="AF64" s="90" t="str">
        <f t="shared" si="43"/>
        <v/>
      </c>
      <c r="AG64" s="169" t="str">
        <f t="shared" si="44"/>
        <v/>
      </c>
      <c r="AH64" s="90" t="str">
        <f t="shared" si="45"/>
        <v/>
      </c>
      <c r="AI64" s="169" t="str">
        <f t="shared" si="46"/>
        <v/>
      </c>
      <c r="AJ64" s="89"/>
      <c r="AK64" s="91" t="str">
        <f t="shared" si="47"/>
        <v/>
      </c>
      <c r="AL64" s="169" t="str">
        <f t="shared" si="9"/>
        <v/>
      </c>
      <c r="AM64" s="90" t="str">
        <f t="shared" si="48"/>
        <v/>
      </c>
      <c r="AN64" s="169" t="str">
        <f t="shared" si="49"/>
        <v/>
      </c>
      <c r="AO64" s="90" t="str">
        <f t="shared" si="50"/>
        <v/>
      </c>
      <c r="AP64" s="169" t="str">
        <f t="shared" si="51"/>
        <v/>
      </c>
      <c r="AQ64" s="90" t="str">
        <f t="shared" si="52"/>
        <v/>
      </c>
      <c r="AR64" s="169" t="str">
        <f t="shared" si="53"/>
        <v/>
      </c>
      <c r="AS64" s="89"/>
      <c r="AT64" s="91" t="str">
        <f t="shared" si="76"/>
        <v/>
      </c>
      <c r="AU64" s="169" t="str">
        <f t="shared" si="37"/>
        <v/>
      </c>
      <c r="AV64" s="90" t="str">
        <f t="shared" si="55"/>
        <v/>
      </c>
      <c r="AW64" s="169" t="str">
        <f t="shared" si="56"/>
        <v/>
      </c>
      <c r="AX64" s="90" t="str">
        <f t="shared" si="57"/>
        <v/>
      </c>
      <c r="AY64" s="169" t="str">
        <f t="shared" si="58"/>
        <v/>
      </c>
      <c r="AZ64" s="90" t="str">
        <f t="shared" si="59"/>
        <v/>
      </c>
      <c r="BA64" s="169" t="str">
        <f t="shared" si="60"/>
        <v/>
      </c>
      <c r="BB64" s="89"/>
      <c r="BC64" s="91" t="str">
        <f t="shared" si="61"/>
        <v/>
      </c>
      <c r="BD64" s="170">
        <f t="shared" si="75"/>
        <v>0</v>
      </c>
      <c r="BE64" s="91" t="str">
        <f t="shared" si="62"/>
        <v/>
      </c>
      <c r="BF64" s="170" t="str">
        <f t="shared" si="63"/>
        <v/>
      </c>
      <c r="BG64" s="91" t="str">
        <f t="shared" si="64"/>
        <v/>
      </c>
      <c r="BH64" s="170" t="str">
        <f t="shared" si="65"/>
        <v/>
      </c>
      <c r="BI64" s="91" t="str">
        <f t="shared" si="66"/>
        <v/>
      </c>
      <c r="BJ64" s="170" t="str">
        <f t="shared" si="67"/>
        <v/>
      </c>
    </row>
    <row r="65" spans="1:62" s="171" customFormat="1">
      <c r="A65" s="16"/>
      <c r="B65" s="28"/>
      <c r="C65" s="55"/>
      <c r="D65" s="55"/>
      <c r="E65" s="43"/>
      <c r="F65" s="43"/>
      <c r="G65" s="43"/>
      <c r="H65" s="43"/>
      <c r="I65" s="43"/>
      <c r="J65" s="56"/>
      <c r="K65" s="57"/>
      <c r="L65" s="56"/>
      <c r="M65" s="57"/>
      <c r="N65" s="56"/>
      <c r="O65" s="57"/>
      <c r="P65" s="56"/>
      <c r="Q65" s="57"/>
      <c r="R65" s="165"/>
      <c r="S65" s="166" t="str">
        <f t="shared" si="68"/>
        <v/>
      </c>
      <c r="T65" s="167" t="str">
        <f t="shared" si="31"/>
        <v/>
      </c>
      <c r="U65" s="166" t="str">
        <f t="shared" si="69"/>
        <v/>
      </c>
      <c r="V65" s="167" t="str">
        <f t="shared" si="70"/>
        <v/>
      </c>
      <c r="W65" s="168" t="str">
        <f t="shared" si="71"/>
        <v/>
      </c>
      <c r="X65" s="167" t="str">
        <f t="shared" si="72"/>
        <v/>
      </c>
      <c r="Y65" s="168" t="str">
        <f t="shared" si="74"/>
        <v/>
      </c>
      <c r="Z65" s="167" t="str">
        <f t="shared" si="73"/>
        <v/>
      </c>
      <c r="AA65" s="89"/>
      <c r="AB65" s="91" t="str">
        <f t="shared" si="40"/>
        <v/>
      </c>
      <c r="AC65" s="169" t="str">
        <f t="shared" si="1"/>
        <v/>
      </c>
      <c r="AD65" s="90" t="str">
        <f t="shared" si="41"/>
        <v/>
      </c>
      <c r="AE65" s="169" t="str">
        <f t="shared" si="42"/>
        <v/>
      </c>
      <c r="AF65" s="90" t="str">
        <f t="shared" si="43"/>
        <v/>
      </c>
      <c r="AG65" s="169" t="str">
        <f t="shared" si="44"/>
        <v/>
      </c>
      <c r="AH65" s="90" t="str">
        <f t="shared" si="45"/>
        <v/>
      </c>
      <c r="AI65" s="169" t="str">
        <f t="shared" si="46"/>
        <v/>
      </c>
      <c r="AJ65" s="89"/>
      <c r="AK65" s="91" t="str">
        <f t="shared" si="47"/>
        <v/>
      </c>
      <c r="AL65" s="169" t="str">
        <f t="shared" si="9"/>
        <v/>
      </c>
      <c r="AM65" s="90" t="str">
        <f t="shared" si="48"/>
        <v/>
      </c>
      <c r="AN65" s="169" t="str">
        <f t="shared" si="49"/>
        <v/>
      </c>
      <c r="AO65" s="90" t="str">
        <f t="shared" si="50"/>
        <v/>
      </c>
      <c r="AP65" s="169" t="str">
        <f t="shared" si="51"/>
        <v/>
      </c>
      <c r="AQ65" s="90" t="str">
        <f t="shared" si="52"/>
        <v/>
      </c>
      <c r="AR65" s="169" t="str">
        <f t="shared" si="53"/>
        <v/>
      </c>
      <c r="AS65" s="89"/>
      <c r="AT65" s="91" t="str">
        <f t="shared" si="76"/>
        <v/>
      </c>
      <c r="AU65" s="169" t="str">
        <f t="shared" si="37"/>
        <v/>
      </c>
      <c r="AV65" s="90" t="str">
        <f t="shared" si="55"/>
        <v/>
      </c>
      <c r="AW65" s="169" t="str">
        <f t="shared" si="56"/>
        <v/>
      </c>
      <c r="AX65" s="90" t="str">
        <f t="shared" si="57"/>
        <v/>
      </c>
      <c r="AY65" s="169" t="str">
        <f t="shared" si="58"/>
        <v/>
      </c>
      <c r="AZ65" s="90" t="str">
        <f t="shared" si="59"/>
        <v/>
      </c>
      <c r="BA65" s="169" t="str">
        <f t="shared" si="60"/>
        <v/>
      </c>
      <c r="BB65" s="89"/>
      <c r="BC65" s="91" t="str">
        <f t="shared" si="61"/>
        <v/>
      </c>
      <c r="BD65" s="170">
        <f t="shared" si="75"/>
        <v>0</v>
      </c>
      <c r="BE65" s="91" t="str">
        <f t="shared" si="62"/>
        <v/>
      </c>
      <c r="BF65" s="170" t="str">
        <f t="shared" si="63"/>
        <v/>
      </c>
      <c r="BG65" s="91" t="str">
        <f t="shared" si="64"/>
        <v/>
      </c>
      <c r="BH65" s="170" t="str">
        <f t="shared" si="65"/>
        <v/>
      </c>
      <c r="BI65" s="91" t="str">
        <f t="shared" si="66"/>
        <v/>
      </c>
      <c r="BJ65" s="170" t="str">
        <f t="shared" si="67"/>
        <v/>
      </c>
    </row>
    <row r="66" spans="1:62" s="171" customFormat="1">
      <c r="A66" s="16"/>
      <c r="B66" s="28"/>
      <c r="C66" s="55"/>
      <c r="D66" s="55"/>
      <c r="E66" s="43"/>
      <c r="F66" s="43"/>
      <c r="G66" s="43"/>
      <c r="H66" s="43"/>
      <c r="I66" s="43"/>
      <c r="J66" s="56"/>
      <c r="K66" s="57"/>
      <c r="L66" s="56"/>
      <c r="M66" s="57"/>
      <c r="N66" s="56"/>
      <c r="O66" s="57"/>
      <c r="P66" s="56"/>
      <c r="Q66" s="57"/>
      <c r="R66" s="165"/>
      <c r="S66" s="166" t="str">
        <f t="shared" si="68"/>
        <v/>
      </c>
      <c r="T66" s="167" t="str">
        <f t="shared" si="31"/>
        <v/>
      </c>
      <c r="U66" s="166" t="str">
        <f t="shared" si="69"/>
        <v/>
      </c>
      <c r="V66" s="167" t="str">
        <f t="shared" si="70"/>
        <v/>
      </c>
      <c r="W66" s="168" t="str">
        <f t="shared" si="71"/>
        <v/>
      </c>
      <c r="X66" s="167" t="str">
        <f t="shared" si="72"/>
        <v/>
      </c>
      <c r="Y66" s="168" t="str">
        <f t="shared" si="74"/>
        <v/>
      </c>
      <c r="Z66" s="167" t="str">
        <f t="shared" si="73"/>
        <v/>
      </c>
      <c r="AA66" s="89"/>
      <c r="AB66" s="91" t="str">
        <f t="shared" si="40"/>
        <v/>
      </c>
      <c r="AC66" s="169" t="str">
        <f t="shared" si="1"/>
        <v/>
      </c>
      <c r="AD66" s="90" t="str">
        <f t="shared" si="41"/>
        <v/>
      </c>
      <c r="AE66" s="169" t="str">
        <f t="shared" si="42"/>
        <v/>
      </c>
      <c r="AF66" s="90" t="str">
        <f t="shared" si="43"/>
        <v/>
      </c>
      <c r="AG66" s="169" t="str">
        <f t="shared" si="44"/>
        <v/>
      </c>
      <c r="AH66" s="90" t="str">
        <f t="shared" si="45"/>
        <v/>
      </c>
      <c r="AI66" s="169" t="str">
        <f t="shared" si="46"/>
        <v/>
      </c>
      <c r="AJ66" s="89"/>
      <c r="AK66" s="91" t="str">
        <f t="shared" si="47"/>
        <v/>
      </c>
      <c r="AL66" s="169" t="str">
        <f t="shared" si="9"/>
        <v/>
      </c>
      <c r="AM66" s="90" t="str">
        <f t="shared" si="48"/>
        <v/>
      </c>
      <c r="AN66" s="169" t="str">
        <f t="shared" si="49"/>
        <v/>
      </c>
      <c r="AO66" s="90" t="str">
        <f t="shared" si="50"/>
        <v/>
      </c>
      <c r="AP66" s="169" t="str">
        <f t="shared" si="51"/>
        <v/>
      </c>
      <c r="AQ66" s="90" t="str">
        <f t="shared" si="52"/>
        <v/>
      </c>
      <c r="AR66" s="169" t="str">
        <f t="shared" si="53"/>
        <v/>
      </c>
      <c r="AS66" s="89"/>
      <c r="AT66" s="91" t="str">
        <f t="shared" si="76"/>
        <v/>
      </c>
      <c r="AU66" s="169" t="str">
        <f t="shared" si="37"/>
        <v/>
      </c>
      <c r="AV66" s="90" t="str">
        <f t="shared" si="55"/>
        <v/>
      </c>
      <c r="AW66" s="169" t="str">
        <f t="shared" si="56"/>
        <v/>
      </c>
      <c r="AX66" s="90" t="str">
        <f t="shared" si="57"/>
        <v/>
      </c>
      <c r="AY66" s="169" t="str">
        <f t="shared" si="58"/>
        <v/>
      </c>
      <c r="AZ66" s="90" t="str">
        <f t="shared" si="59"/>
        <v/>
      </c>
      <c r="BA66" s="169" t="str">
        <f t="shared" si="60"/>
        <v/>
      </c>
      <c r="BB66" s="89"/>
      <c r="BC66" s="91" t="str">
        <f t="shared" si="61"/>
        <v/>
      </c>
      <c r="BD66" s="170">
        <f t="shared" si="75"/>
        <v>0</v>
      </c>
      <c r="BE66" s="91" t="str">
        <f t="shared" si="62"/>
        <v/>
      </c>
      <c r="BF66" s="170" t="str">
        <f t="shared" si="63"/>
        <v/>
      </c>
      <c r="BG66" s="91" t="str">
        <f t="shared" si="64"/>
        <v/>
      </c>
      <c r="BH66" s="170" t="str">
        <f t="shared" si="65"/>
        <v/>
      </c>
      <c r="BI66" s="91" t="str">
        <f t="shared" si="66"/>
        <v/>
      </c>
      <c r="BJ66" s="170" t="str">
        <f t="shared" si="67"/>
        <v/>
      </c>
    </row>
    <row r="67" spans="1:62" s="171" customFormat="1">
      <c r="A67" s="16"/>
      <c r="B67" s="28"/>
      <c r="C67" s="55"/>
      <c r="D67" s="55"/>
      <c r="E67" s="43"/>
      <c r="F67" s="43"/>
      <c r="G67" s="43"/>
      <c r="H67" s="43"/>
      <c r="I67" s="43"/>
      <c r="J67" s="56"/>
      <c r="K67" s="57"/>
      <c r="L67" s="56"/>
      <c r="M67" s="57"/>
      <c r="N67" s="56"/>
      <c r="O67" s="57"/>
      <c r="P67" s="56"/>
      <c r="Q67" s="57"/>
      <c r="R67" s="165"/>
      <c r="S67" s="166" t="str">
        <f t="shared" si="68"/>
        <v/>
      </c>
      <c r="T67" s="167" t="str">
        <f t="shared" si="31"/>
        <v/>
      </c>
      <c r="U67" s="166" t="str">
        <f t="shared" si="69"/>
        <v/>
      </c>
      <c r="V67" s="167" t="str">
        <f t="shared" si="70"/>
        <v/>
      </c>
      <c r="W67" s="168" t="str">
        <f t="shared" si="71"/>
        <v/>
      </c>
      <c r="X67" s="167" t="str">
        <f t="shared" si="72"/>
        <v/>
      </c>
      <c r="Y67" s="168" t="str">
        <f t="shared" si="74"/>
        <v/>
      </c>
      <c r="Z67" s="167" t="str">
        <f t="shared" si="73"/>
        <v/>
      </c>
      <c r="AA67" s="89"/>
      <c r="AB67" s="91" t="str">
        <f t="shared" si="40"/>
        <v/>
      </c>
      <c r="AC67" s="169" t="str">
        <f t="shared" si="1"/>
        <v/>
      </c>
      <c r="AD67" s="90" t="str">
        <f t="shared" si="41"/>
        <v/>
      </c>
      <c r="AE67" s="169" t="str">
        <f t="shared" si="42"/>
        <v/>
      </c>
      <c r="AF67" s="90" t="str">
        <f t="shared" si="43"/>
        <v/>
      </c>
      <c r="AG67" s="169" t="str">
        <f t="shared" si="44"/>
        <v/>
      </c>
      <c r="AH67" s="90" t="str">
        <f t="shared" si="45"/>
        <v/>
      </c>
      <c r="AI67" s="169" t="str">
        <f t="shared" si="46"/>
        <v/>
      </c>
      <c r="AJ67" s="89"/>
      <c r="AK67" s="91" t="str">
        <f t="shared" si="47"/>
        <v/>
      </c>
      <c r="AL67" s="169" t="str">
        <f t="shared" si="9"/>
        <v/>
      </c>
      <c r="AM67" s="90" t="str">
        <f t="shared" si="48"/>
        <v/>
      </c>
      <c r="AN67" s="169" t="str">
        <f t="shared" si="49"/>
        <v/>
      </c>
      <c r="AO67" s="90" t="str">
        <f t="shared" si="50"/>
        <v/>
      </c>
      <c r="AP67" s="169" t="str">
        <f t="shared" si="51"/>
        <v/>
      </c>
      <c r="AQ67" s="90" t="str">
        <f t="shared" si="52"/>
        <v/>
      </c>
      <c r="AR67" s="169" t="str">
        <f t="shared" si="53"/>
        <v/>
      </c>
      <c r="AS67" s="89"/>
      <c r="AT67" s="91" t="str">
        <f t="shared" si="76"/>
        <v/>
      </c>
      <c r="AU67" s="169" t="str">
        <f t="shared" si="37"/>
        <v/>
      </c>
      <c r="AV67" s="90" t="str">
        <f t="shared" si="55"/>
        <v/>
      </c>
      <c r="AW67" s="169" t="str">
        <f t="shared" si="56"/>
        <v/>
      </c>
      <c r="AX67" s="90" t="str">
        <f t="shared" si="57"/>
        <v/>
      </c>
      <c r="AY67" s="169" t="str">
        <f t="shared" si="58"/>
        <v/>
      </c>
      <c r="AZ67" s="90" t="str">
        <f t="shared" si="59"/>
        <v/>
      </c>
      <c r="BA67" s="169" t="str">
        <f t="shared" si="60"/>
        <v/>
      </c>
      <c r="BB67" s="89"/>
      <c r="BC67" s="91" t="str">
        <f t="shared" si="61"/>
        <v/>
      </c>
      <c r="BD67" s="170">
        <f t="shared" si="75"/>
        <v>0</v>
      </c>
      <c r="BE67" s="91" t="str">
        <f t="shared" si="62"/>
        <v/>
      </c>
      <c r="BF67" s="170" t="str">
        <f t="shared" si="63"/>
        <v/>
      </c>
      <c r="BG67" s="91" t="str">
        <f t="shared" si="64"/>
        <v/>
      </c>
      <c r="BH67" s="170" t="str">
        <f t="shared" si="65"/>
        <v/>
      </c>
      <c r="BI67" s="91" t="str">
        <f t="shared" si="66"/>
        <v/>
      </c>
      <c r="BJ67" s="170" t="str">
        <f t="shared" si="67"/>
        <v/>
      </c>
    </row>
    <row r="68" spans="1:62" s="171" customFormat="1">
      <c r="A68" s="16"/>
      <c r="B68" s="28"/>
      <c r="C68" s="55"/>
      <c r="D68" s="55"/>
      <c r="E68" s="43"/>
      <c r="F68" s="43"/>
      <c r="G68" s="43"/>
      <c r="H68" s="43"/>
      <c r="I68" s="43"/>
      <c r="J68" s="56"/>
      <c r="K68" s="57"/>
      <c r="L68" s="56"/>
      <c r="M68" s="57"/>
      <c r="N68" s="56"/>
      <c r="O68" s="57"/>
      <c r="P68" s="56"/>
      <c r="Q68" s="57"/>
      <c r="R68" s="165"/>
      <c r="S68" s="166" t="str">
        <f t="shared" si="68"/>
        <v/>
      </c>
      <c r="T68" s="167" t="str">
        <f t="shared" si="31"/>
        <v/>
      </c>
      <c r="U68" s="166" t="str">
        <f t="shared" si="69"/>
        <v/>
      </c>
      <c r="V68" s="167" t="str">
        <f t="shared" si="70"/>
        <v/>
      </c>
      <c r="W68" s="168" t="str">
        <f t="shared" si="71"/>
        <v/>
      </c>
      <c r="X68" s="167" t="str">
        <f t="shared" si="72"/>
        <v/>
      </c>
      <c r="Y68" s="168" t="str">
        <f t="shared" si="74"/>
        <v/>
      </c>
      <c r="Z68" s="167" t="str">
        <f t="shared" si="73"/>
        <v/>
      </c>
      <c r="AA68" s="89"/>
      <c r="AB68" s="91" t="str">
        <f t="shared" si="40"/>
        <v/>
      </c>
      <c r="AC68" s="169" t="str">
        <f t="shared" si="1"/>
        <v/>
      </c>
      <c r="AD68" s="90" t="str">
        <f t="shared" si="41"/>
        <v/>
      </c>
      <c r="AE68" s="169" t="str">
        <f t="shared" si="42"/>
        <v/>
      </c>
      <c r="AF68" s="90" t="str">
        <f t="shared" si="43"/>
        <v/>
      </c>
      <c r="AG68" s="169" t="str">
        <f t="shared" si="44"/>
        <v/>
      </c>
      <c r="AH68" s="90" t="str">
        <f t="shared" si="45"/>
        <v/>
      </c>
      <c r="AI68" s="169" t="str">
        <f t="shared" si="46"/>
        <v/>
      </c>
      <c r="AJ68" s="89"/>
      <c r="AK68" s="91" t="str">
        <f t="shared" si="47"/>
        <v/>
      </c>
      <c r="AL68" s="169" t="str">
        <f t="shared" si="9"/>
        <v/>
      </c>
      <c r="AM68" s="90" t="str">
        <f t="shared" si="48"/>
        <v/>
      </c>
      <c r="AN68" s="169" t="str">
        <f t="shared" si="49"/>
        <v/>
      </c>
      <c r="AO68" s="90" t="str">
        <f t="shared" si="50"/>
        <v/>
      </c>
      <c r="AP68" s="169" t="str">
        <f t="shared" si="51"/>
        <v/>
      </c>
      <c r="AQ68" s="90" t="str">
        <f t="shared" si="52"/>
        <v/>
      </c>
      <c r="AR68" s="169" t="str">
        <f t="shared" si="53"/>
        <v/>
      </c>
      <c r="AS68" s="89"/>
      <c r="AT68" s="91" t="str">
        <f t="shared" si="76"/>
        <v/>
      </c>
      <c r="AU68" s="169" t="str">
        <f t="shared" si="37"/>
        <v/>
      </c>
      <c r="AV68" s="90" t="str">
        <f t="shared" si="55"/>
        <v/>
      </c>
      <c r="AW68" s="169" t="str">
        <f t="shared" si="56"/>
        <v/>
      </c>
      <c r="AX68" s="90" t="str">
        <f t="shared" si="57"/>
        <v/>
      </c>
      <c r="AY68" s="169" t="str">
        <f t="shared" si="58"/>
        <v/>
      </c>
      <c r="AZ68" s="90" t="str">
        <f t="shared" si="59"/>
        <v/>
      </c>
      <c r="BA68" s="169" t="str">
        <f t="shared" si="60"/>
        <v/>
      </c>
      <c r="BB68" s="89"/>
      <c r="BC68" s="91" t="str">
        <f t="shared" si="61"/>
        <v/>
      </c>
      <c r="BD68" s="170">
        <f t="shared" si="75"/>
        <v>0</v>
      </c>
      <c r="BE68" s="91" t="str">
        <f t="shared" si="62"/>
        <v/>
      </c>
      <c r="BF68" s="170" t="str">
        <f t="shared" si="63"/>
        <v/>
      </c>
      <c r="BG68" s="91" t="str">
        <f t="shared" si="64"/>
        <v/>
      </c>
      <c r="BH68" s="170" t="str">
        <f t="shared" si="65"/>
        <v/>
      </c>
      <c r="BI68" s="91" t="str">
        <f t="shared" si="66"/>
        <v/>
      </c>
      <c r="BJ68" s="170" t="str">
        <f t="shared" si="67"/>
        <v/>
      </c>
    </row>
    <row r="69" spans="1:62" s="171" customFormat="1">
      <c r="A69" s="16"/>
      <c r="B69" s="28"/>
      <c r="C69" s="55"/>
      <c r="D69" s="55"/>
      <c r="E69" s="43"/>
      <c r="F69" s="43"/>
      <c r="G69" s="43"/>
      <c r="H69" s="43"/>
      <c r="I69" s="43"/>
      <c r="J69" s="56"/>
      <c r="K69" s="57"/>
      <c r="L69" s="56"/>
      <c r="M69" s="57"/>
      <c r="N69" s="56"/>
      <c r="O69" s="57"/>
      <c r="P69" s="56"/>
      <c r="Q69" s="57"/>
      <c r="R69" s="165"/>
      <c r="S69" s="166" t="str">
        <f t="shared" si="68"/>
        <v/>
      </c>
      <c r="T69" s="167" t="str">
        <f t="shared" si="31"/>
        <v/>
      </c>
      <c r="U69" s="166" t="str">
        <f t="shared" si="69"/>
        <v/>
      </c>
      <c r="V69" s="167" t="str">
        <f t="shared" si="70"/>
        <v/>
      </c>
      <c r="W69" s="168" t="str">
        <f t="shared" si="71"/>
        <v/>
      </c>
      <c r="X69" s="167" t="str">
        <f t="shared" si="72"/>
        <v/>
      </c>
      <c r="Y69" s="168" t="str">
        <f t="shared" si="74"/>
        <v/>
      </c>
      <c r="Z69" s="167" t="str">
        <f t="shared" si="73"/>
        <v/>
      </c>
      <c r="AA69" s="89"/>
      <c r="AB69" s="91" t="str">
        <f t="shared" si="40"/>
        <v/>
      </c>
      <c r="AC69" s="169" t="str">
        <f t="shared" si="1"/>
        <v/>
      </c>
      <c r="AD69" s="90" t="str">
        <f t="shared" si="41"/>
        <v/>
      </c>
      <c r="AE69" s="169" t="str">
        <f t="shared" si="42"/>
        <v/>
      </c>
      <c r="AF69" s="90" t="str">
        <f t="shared" si="43"/>
        <v/>
      </c>
      <c r="AG69" s="169" t="str">
        <f t="shared" si="44"/>
        <v/>
      </c>
      <c r="AH69" s="90" t="str">
        <f t="shared" si="45"/>
        <v/>
      </c>
      <c r="AI69" s="169" t="str">
        <f t="shared" si="46"/>
        <v/>
      </c>
      <c r="AJ69" s="89"/>
      <c r="AK69" s="91" t="str">
        <f t="shared" si="47"/>
        <v/>
      </c>
      <c r="AL69" s="169" t="str">
        <f t="shared" si="9"/>
        <v/>
      </c>
      <c r="AM69" s="90" t="str">
        <f t="shared" si="48"/>
        <v/>
      </c>
      <c r="AN69" s="169" t="str">
        <f t="shared" si="49"/>
        <v/>
      </c>
      <c r="AO69" s="90" t="str">
        <f t="shared" si="50"/>
        <v/>
      </c>
      <c r="AP69" s="169" t="str">
        <f t="shared" si="51"/>
        <v/>
      </c>
      <c r="AQ69" s="90" t="str">
        <f t="shared" si="52"/>
        <v/>
      </c>
      <c r="AR69" s="169" t="str">
        <f t="shared" si="53"/>
        <v/>
      </c>
      <c r="AS69" s="89"/>
      <c r="AT69" s="91" t="str">
        <f t="shared" si="76"/>
        <v/>
      </c>
      <c r="AU69" s="169" t="str">
        <f t="shared" si="37"/>
        <v/>
      </c>
      <c r="AV69" s="90" t="str">
        <f t="shared" si="55"/>
        <v/>
      </c>
      <c r="AW69" s="169" t="str">
        <f t="shared" si="56"/>
        <v/>
      </c>
      <c r="AX69" s="90" t="str">
        <f t="shared" si="57"/>
        <v/>
      </c>
      <c r="AY69" s="169" t="str">
        <f t="shared" si="58"/>
        <v/>
      </c>
      <c r="AZ69" s="90" t="str">
        <f t="shared" si="59"/>
        <v/>
      </c>
      <c r="BA69" s="169" t="str">
        <f t="shared" si="60"/>
        <v/>
      </c>
      <c r="BB69" s="89"/>
      <c r="BC69" s="91" t="str">
        <f t="shared" si="61"/>
        <v/>
      </c>
      <c r="BD69" s="170">
        <f t="shared" si="75"/>
        <v>0</v>
      </c>
      <c r="BE69" s="91" t="str">
        <f t="shared" si="62"/>
        <v/>
      </c>
      <c r="BF69" s="170" t="str">
        <f t="shared" si="63"/>
        <v/>
      </c>
      <c r="BG69" s="91" t="str">
        <f t="shared" si="64"/>
        <v/>
      </c>
      <c r="BH69" s="170" t="str">
        <f t="shared" si="65"/>
        <v/>
      </c>
      <c r="BI69" s="91" t="str">
        <f t="shared" si="66"/>
        <v/>
      </c>
      <c r="BJ69" s="170" t="str">
        <f t="shared" si="67"/>
        <v/>
      </c>
    </row>
    <row r="70" spans="1:62" s="171" customFormat="1">
      <c r="A70" s="16"/>
      <c r="B70" s="28"/>
      <c r="C70" s="55"/>
      <c r="D70" s="55"/>
      <c r="E70" s="43"/>
      <c r="F70" s="43"/>
      <c r="G70" s="43"/>
      <c r="H70" s="43"/>
      <c r="I70" s="43"/>
      <c r="J70" s="56"/>
      <c r="K70" s="57"/>
      <c r="L70" s="56"/>
      <c r="M70" s="57"/>
      <c r="N70" s="56"/>
      <c r="O70" s="57"/>
      <c r="P70" s="56"/>
      <c r="Q70" s="57"/>
      <c r="R70" s="165"/>
      <c r="S70" s="166" t="str">
        <f t="shared" si="68"/>
        <v/>
      </c>
      <c r="T70" s="167" t="str">
        <f t="shared" si="31"/>
        <v/>
      </c>
      <c r="U70" s="166" t="str">
        <f t="shared" si="69"/>
        <v/>
      </c>
      <c r="V70" s="167" t="str">
        <f t="shared" si="70"/>
        <v/>
      </c>
      <c r="W70" s="168" t="str">
        <f t="shared" si="71"/>
        <v/>
      </c>
      <c r="X70" s="167" t="str">
        <f t="shared" si="72"/>
        <v/>
      </c>
      <c r="Y70" s="168" t="str">
        <f t="shared" si="74"/>
        <v/>
      </c>
      <c r="Z70" s="167" t="str">
        <f t="shared" si="73"/>
        <v/>
      </c>
      <c r="AA70" s="89"/>
      <c r="AB70" s="91" t="str">
        <f t="shared" si="40"/>
        <v/>
      </c>
      <c r="AC70" s="169" t="str">
        <f t="shared" si="1"/>
        <v/>
      </c>
      <c r="AD70" s="90" t="str">
        <f t="shared" si="41"/>
        <v/>
      </c>
      <c r="AE70" s="169" t="str">
        <f t="shared" si="42"/>
        <v/>
      </c>
      <c r="AF70" s="90" t="str">
        <f t="shared" si="43"/>
        <v/>
      </c>
      <c r="AG70" s="169" t="str">
        <f t="shared" si="44"/>
        <v/>
      </c>
      <c r="AH70" s="90" t="str">
        <f t="shared" si="45"/>
        <v/>
      </c>
      <c r="AI70" s="169" t="str">
        <f t="shared" si="46"/>
        <v/>
      </c>
      <c r="AJ70" s="89"/>
      <c r="AK70" s="91" t="str">
        <f t="shared" si="47"/>
        <v/>
      </c>
      <c r="AL70" s="169" t="str">
        <f t="shared" si="9"/>
        <v/>
      </c>
      <c r="AM70" s="90" t="str">
        <f t="shared" si="48"/>
        <v/>
      </c>
      <c r="AN70" s="169" t="str">
        <f t="shared" si="49"/>
        <v/>
      </c>
      <c r="AO70" s="90" t="str">
        <f t="shared" si="50"/>
        <v/>
      </c>
      <c r="AP70" s="169" t="str">
        <f t="shared" si="51"/>
        <v/>
      </c>
      <c r="AQ70" s="90" t="str">
        <f t="shared" si="52"/>
        <v/>
      </c>
      <c r="AR70" s="169" t="str">
        <f t="shared" si="53"/>
        <v/>
      </c>
      <c r="AS70" s="89"/>
      <c r="AT70" s="91" t="str">
        <f t="shared" si="76"/>
        <v/>
      </c>
      <c r="AU70" s="169" t="str">
        <f t="shared" si="37"/>
        <v/>
      </c>
      <c r="AV70" s="90" t="str">
        <f t="shared" si="55"/>
        <v/>
      </c>
      <c r="AW70" s="169" t="str">
        <f t="shared" si="56"/>
        <v/>
      </c>
      <c r="AX70" s="90" t="str">
        <f t="shared" si="57"/>
        <v/>
      </c>
      <c r="AY70" s="169" t="str">
        <f t="shared" si="58"/>
        <v/>
      </c>
      <c r="AZ70" s="90" t="str">
        <f t="shared" si="59"/>
        <v/>
      </c>
      <c r="BA70" s="169" t="str">
        <f t="shared" si="60"/>
        <v/>
      </c>
      <c r="BB70" s="89"/>
      <c r="BC70" s="91" t="str">
        <f t="shared" si="61"/>
        <v/>
      </c>
      <c r="BD70" s="170">
        <f t="shared" si="75"/>
        <v>0</v>
      </c>
      <c r="BE70" s="91" t="str">
        <f t="shared" si="62"/>
        <v/>
      </c>
      <c r="BF70" s="170" t="str">
        <f t="shared" si="63"/>
        <v/>
      </c>
      <c r="BG70" s="91" t="str">
        <f t="shared" si="64"/>
        <v/>
      </c>
      <c r="BH70" s="170" t="str">
        <f t="shared" si="65"/>
        <v/>
      </c>
      <c r="BI70" s="91" t="str">
        <f t="shared" si="66"/>
        <v/>
      </c>
      <c r="BJ70" s="170" t="str">
        <f t="shared" si="67"/>
        <v/>
      </c>
    </row>
    <row r="71" spans="1:62" s="171" customFormat="1">
      <c r="A71" s="16"/>
      <c r="B71" s="28"/>
      <c r="C71" s="55"/>
      <c r="D71" s="55"/>
      <c r="E71" s="43"/>
      <c r="F71" s="43"/>
      <c r="G71" s="43"/>
      <c r="H71" s="43"/>
      <c r="I71" s="43"/>
      <c r="J71" s="56"/>
      <c r="K71" s="57"/>
      <c r="L71" s="56"/>
      <c r="M71" s="57"/>
      <c r="N71" s="56"/>
      <c r="O71" s="57"/>
      <c r="P71" s="56"/>
      <c r="Q71" s="57"/>
      <c r="R71" s="165"/>
      <c r="S71" s="166" t="str">
        <f t="shared" si="68"/>
        <v/>
      </c>
      <c r="T71" s="167" t="str">
        <f t="shared" si="31"/>
        <v/>
      </c>
      <c r="U71" s="166" t="str">
        <f t="shared" si="69"/>
        <v/>
      </c>
      <c r="V71" s="167" t="str">
        <f t="shared" si="70"/>
        <v/>
      </c>
      <c r="W71" s="168" t="str">
        <f t="shared" si="71"/>
        <v/>
      </c>
      <c r="X71" s="167" t="str">
        <f t="shared" si="72"/>
        <v/>
      </c>
      <c r="Y71" s="168" t="str">
        <f t="shared" si="74"/>
        <v/>
      </c>
      <c r="Z71" s="167" t="str">
        <f t="shared" si="73"/>
        <v/>
      </c>
      <c r="AA71" s="89"/>
      <c r="AB71" s="91" t="str">
        <f t="shared" si="40"/>
        <v/>
      </c>
      <c r="AC71" s="169" t="str">
        <f t="shared" si="1"/>
        <v/>
      </c>
      <c r="AD71" s="90" t="str">
        <f t="shared" si="41"/>
        <v/>
      </c>
      <c r="AE71" s="169" t="str">
        <f t="shared" si="42"/>
        <v/>
      </c>
      <c r="AF71" s="90" t="str">
        <f t="shared" si="43"/>
        <v/>
      </c>
      <c r="AG71" s="169" t="str">
        <f t="shared" si="44"/>
        <v/>
      </c>
      <c r="AH71" s="90" t="str">
        <f t="shared" si="45"/>
        <v/>
      </c>
      <c r="AI71" s="169" t="str">
        <f t="shared" si="46"/>
        <v/>
      </c>
      <c r="AJ71" s="89"/>
      <c r="AK71" s="91" t="str">
        <f t="shared" si="47"/>
        <v/>
      </c>
      <c r="AL71" s="169" t="str">
        <f t="shared" si="9"/>
        <v/>
      </c>
      <c r="AM71" s="90" t="str">
        <f t="shared" si="48"/>
        <v/>
      </c>
      <c r="AN71" s="169" t="str">
        <f t="shared" si="49"/>
        <v/>
      </c>
      <c r="AO71" s="90" t="str">
        <f t="shared" si="50"/>
        <v/>
      </c>
      <c r="AP71" s="169" t="str">
        <f t="shared" si="51"/>
        <v/>
      </c>
      <c r="AQ71" s="90" t="str">
        <f t="shared" si="52"/>
        <v/>
      </c>
      <c r="AR71" s="169" t="str">
        <f t="shared" si="53"/>
        <v/>
      </c>
      <c r="AS71" s="89"/>
      <c r="AT71" s="91" t="str">
        <f t="shared" si="76"/>
        <v/>
      </c>
      <c r="AU71" s="169" t="str">
        <f t="shared" si="37"/>
        <v/>
      </c>
      <c r="AV71" s="90" t="str">
        <f t="shared" si="55"/>
        <v/>
      </c>
      <c r="AW71" s="169" t="str">
        <f t="shared" si="56"/>
        <v/>
      </c>
      <c r="AX71" s="90" t="str">
        <f t="shared" si="57"/>
        <v/>
      </c>
      <c r="AY71" s="169" t="str">
        <f t="shared" si="58"/>
        <v/>
      </c>
      <c r="AZ71" s="90" t="str">
        <f t="shared" si="59"/>
        <v/>
      </c>
      <c r="BA71" s="169" t="str">
        <f t="shared" si="60"/>
        <v/>
      </c>
      <c r="BB71" s="89"/>
      <c r="BC71" s="91" t="str">
        <f t="shared" si="61"/>
        <v/>
      </c>
      <c r="BD71" s="170">
        <f t="shared" si="75"/>
        <v>0</v>
      </c>
      <c r="BE71" s="91" t="str">
        <f t="shared" si="62"/>
        <v/>
      </c>
      <c r="BF71" s="170" t="str">
        <f t="shared" si="63"/>
        <v/>
      </c>
      <c r="BG71" s="91" t="str">
        <f t="shared" si="64"/>
        <v/>
      </c>
      <c r="BH71" s="170" t="str">
        <f t="shared" si="65"/>
        <v/>
      </c>
      <c r="BI71" s="91" t="str">
        <f t="shared" si="66"/>
        <v/>
      </c>
      <c r="BJ71" s="170" t="str">
        <f t="shared" si="67"/>
        <v/>
      </c>
    </row>
    <row r="72" spans="1:62" s="171" customFormat="1">
      <c r="A72" s="16"/>
      <c r="B72" s="28"/>
      <c r="C72" s="55"/>
      <c r="D72" s="55"/>
      <c r="E72" s="43"/>
      <c r="F72" s="43"/>
      <c r="G72" s="43"/>
      <c r="H72" s="43"/>
      <c r="I72" s="43"/>
      <c r="J72" s="56"/>
      <c r="K72" s="57"/>
      <c r="L72" s="56"/>
      <c r="M72" s="57"/>
      <c r="N72" s="56"/>
      <c r="O72" s="57"/>
      <c r="P72" s="56"/>
      <c r="Q72" s="57"/>
      <c r="R72" s="165"/>
      <c r="S72" s="166" t="str">
        <f t="shared" si="68"/>
        <v/>
      </c>
      <c r="T72" s="167" t="str">
        <f t="shared" si="31"/>
        <v/>
      </c>
      <c r="U72" s="166" t="str">
        <f t="shared" si="69"/>
        <v/>
      </c>
      <c r="V72" s="167" t="str">
        <f t="shared" si="70"/>
        <v/>
      </c>
      <c r="W72" s="168" t="str">
        <f t="shared" si="71"/>
        <v/>
      </c>
      <c r="X72" s="167" t="str">
        <f t="shared" si="72"/>
        <v/>
      </c>
      <c r="Y72" s="168" t="str">
        <f t="shared" si="74"/>
        <v/>
      </c>
      <c r="Z72" s="167" t="str">
        <f t="shared" si="73"/>
        <v/>
      </c>
      <c r="AA72" s="89"/>
      <c r="AB72" s="91" t="str">
        <f t="shared" si="40"/>
        <v/>
      </c>
      <c r="AC72" s="169" t="str">
        <f t="shared" si="1"/>
        <v/>
      </c>
      <c r="AD72" s="90" t="str">
        <f t="shared" si="41"/>
        <v/>
      </c>
      <c r="AE72" s="169" t="str">
        <f t="shared" si="42"/>
        <v/>
      </c>
      <c r="AF72" s="90" t="str">
        <f t="shared" si="43"/>
        <v/>
      </c>
      <c r="AG72" s="169" t="str">
        <f t="shared" si="44"/>
        <v/>
      </c>
      <c r="AH72" s="90" t="str">
        <f t="shared" si="45"/>
        <v/>
      </c>
      <c r="AI72" s="169" t="str">
        <f t="shared" si="46"/>
        <v/>
      </c>
      <c r="AJ72" s="89"/>
      <c r="AK72" s="91" t="str">
        <f t="shared" si="47"/>
        <v/>
      </c>
      <c r="AL72" s="169" t="str">
        <f t="shared" si="9"/>
        <v/>
      </c>
      <c r="AM72" s="90" t="str">
        <f t="shared" si="48"/>
        <v/>
      </c>
      <c r="AN72" s="169" t="str">
        <f t="shared" si="49"/>
        <v/>
      </c>
      <c r="AO72" s="90" t="str">
        <f t="shared" si="50"/>
        <v/>
      </c>
      <c r="AP72" s="169" t="str">
        <f t="shared" si="51"/>
        <v/>
      </c>
      <c r="AQ72" s="90" t="str">
        <f t="shared" si="52"/>
        <v/>
      </c>
      <c r="AR72" s="169" t="str">
        <f t="shared" si="53"/>
        <v/>
      </c>
      <c r="AS72" s="89"/>
      <c r="AT72" s="91" t="str">
        <f t="shared" si="76"/>
        <v/>
      </c>
      <c r="AU72" s="169" t="str">
        <f t="shared" si="37"/>
        <v/>
      </c>
      <c r="AV72" s="90" t="str">
        <f t="shared" si="55"/>
        <v/>
      </c>
      <c r="AW72" s="169" t="str">
        <f t="shared" si="56"/>
        <v/>
      </c>
      <c r="AX72" s="90" t="str">
        <f t="shared" si="57"/>
        <v/>
      </c>
      <c r="AY72" s="169" t="str">
        <f t="shared" si="58"/>
        <v/>
      </c>
      <c r="AZ72" s="90" t="str">
        <f t="shared" si="59"/>
        <v/>
      </c>
      <c r="BA72" s="169" t="str">
        <f t="shared" si="60"/>
        <v/>
      </c>
      <c r="BB72" s="89"/>
      <c r="BC72" s="91" t="str">
        <f t="shared" si="61"/>
        <v/>
      </c>
      <c r="BD72" s="170">
        <f t="shared" si="75"/>
        <v>0</v>
      </c>
      <c r="BE72" s="91" t="str">
        <f t="shared" si="62"/>
        <v/>
      </c>
      <c r="BF72" s="170" t="str">
        <f t="shared" si="63"/>
        <v/>
      </c>
      <c r="BG72" s="91" t="str">
        <f t="shared" si="64"/>
        <v/>
      </c>
      <c r="BH72" s="170" t="str">
        <f t="shared" si="65"/>
        <v/>
      </c>
      <c r="BI72" s="91" t="str">
        <f t="shared" si="66"/>
        <v/>
      </c>
      <c r="BJ72" s="170" t="str">
        <f t="shared" si="67"/>
        <v/>
      </c>
    </row>
    <row r="73" spans="1:62" s="171" customFormat="1">
      <c r="A73" s="16"/>
      <c r="B73" s="28"/>
      <c r="C73" s="55"/>
      <c r="D73" s="55"/>
      <c r="E73" s="43"/>
      <c r="F73" s="43"/>
      <c r="G73" s="43"/>
      <c r="H73" s="43"/>
      <c r="I73" s="43"/>
      <c r="J73" s="56"/>
      <c r="K73" s="57"/>
      <c r="L73" s="56"/>
      <c r="M73" s="57"/>
      <c r="N73" s="56"/>
      <c r="O73" s="57"/>
      <c r="P73" s="56"/>
      <c r="Q73" s="57"/>
      <c r="R73" s="165"/>
      <c r="S73" s="166" t="str">
        <f t="shared" si="68"/>
        <v/>
      </c>
      <c r="T73" s="167" t="str">
        <f t="shared" si="31"/>
        <v/>
      </c>
      <c r="U73" s="166" t="str">
        <f t="shared" si="69"/>
        <v/>
      </c>
      <c r="V73" s="167" t="str">
        <f t="shared" si="70"/>
        <v/>
      </c>
      <c r="W73" s="168" t="str">
        <f t="shared" si="71"/>
        <v/>
      </c>
      <c r="X73" s="167" t="str">
        <f t="shared" si="72"/>
        <v/>
      </c>
      <c r="Y73" s="168" t="str">
        <f t="shared" si="74"/>
        <v/>
      </c>
      <c r="Z73" s="167" t="str">
        <f t="shared" si="73"/>
        <v/>
      </c>
      <c r="AA73" s="89"/>
      <c r="AB73" s="91" t="str">
        <f t="shared" si="40"/>
        <v/>
      </c>
      <c r="AC73" s="169" t="str">
        <f t="shared" si="1"/>
        <v/>
      </c>
      <c r="AD73" s="90" t="str">
        <f t="shared" si="41"/>
        <v/>
      </c>
      <c r="AE73" s="169" t="str">
        <f t="shared" si="42"/>
        <v/>
      </c>
      <c r="AF73" s="90" t="str">
        <f t="shared" si="43"/>
        <v/>
      </c>
      <c r="AG73" s="169" t="str">
        <f t="shared" si="44"/>
        <v/>
      </c>
      <c r="AH73" s="90" t="str">
        <f t="shared" si="45"/>
        <v/>
      </c>
      <c r="AI73" s="169" t="str">
        <f t="shared" si="46"/>
        <v/>
      </c>
      <c r="AJ73" s="89"/>
      <c r="AK73" s="91" t="str">
        <f t="shared" si="47"/>
        <v/>
      </c>
      <c r="AL73" s="169" t="str">
        <f t="shared" si="9"/>
        <v/>
      </c>
      <c r="AM73" s="90" t="str">
        <f t="shared" si="48"/>
        <v/>
      </c>
      <c r="AN73" s="169" t="str">
        <f t="shared" si="49"/>
        <v/>
      </c>
      <c r="AO73" s="90" t="str">
        <f t="shared" si="50"/>
        <v/>
      </c>
      <c r="AP73" s="169" t="str">
        <f t="shared" si="51"/>
        <v/>
      </c>
      <c r="AQ73" s="90" t="str">
        <f t="shared" si="52"/>
        <v/>
      </c>
      <c r="AR73" s="169" t="str">
        <f t="shared" si="53"/>
        <v/>
      </c>
      <c r="AS73" s="89"/>
      <c r="AT73" s="91" t="str">
        <f t="shared" si="76"/>
        <v/>
      </c>
      <c r="AU73" s="169" t="str">
        <f t="shared" si="37"/>
        <v/>
      </c>
      <c r="AV73" s="90" t="str">
        <f t="shared" si="55"/>
        <v/>
      </c>
      <c r="AW73" s="169" t="str">
        <f t="shared" si="56"/>
        <v/>
      </c>
      <c r="AX73" s="90" t="str">
        <f t="shared" si="57"/>
        <v/>
      </c>
      <c r="AY73" s="169" t="str">
        <f t="shared" si="58"/>
        <v/>
      </c>
      <c r="AZ73" s="90" t="str">
        <f t="shared" si="59"/>
        <v/>
      </c>
      <c r="BA73" s="169" t="str">
        <f t="shared" si="60"/>
        <v/>
      </c>
      <c r="BB73" s="89"/>
      <c r="BC73" s="91" t="str">
        <f t="shared" si="61"/>
        <v/>
      </c>
      <c r="BD73" s="170">
        <f t="shared" si="75"/>
        <v>0</v>
      </c>
      <c r="BE73" s="91" t="str">
        <f t="shared" si="62"/>
        <v/>
      </c>
      <c r="BF73" s="170" t="str">
        <f t="shared" si="63"/>
        <v/>
      </c>
      <c r="BG73" s="91" t="str">
        <f t="shared" si="64"/>
        <v/>
      </c>
      <c r="BH73" s="170" t="str">
        <f t="shared" si="65"/>
        <v/>
      </c>
      <c r="BI73" s="91" t="str">
        <f t="shared" si="66"/>
        <v/>
      </c>
      <c r="BJ73" s="170" t="str">
        <f t="shared" si="67"/>
        <v/>
      </c>
    </row>
    <row r="74" spans="1:62" s="171" customFormat="1">
      <c r="A74" s="16"/>
      <c r="B74" s="28"/>
      <c r="C74" s="55"/>
      <c r="D74" s="55"/>
      <c r="E74" s="43"/>
      <c r="F74" s="43"/>
      <c r="G74" s="43"/>
      <c r="H74" s="43"/>
      <c r="I74" s="43"/>
      <c r="J74" s="56"/>
      <c r="K74" s="57"/>
      <c r="L74" s="56"/>
      <c r="M74" s="57"/>
      <c r="N74" s="56"/>
      <c r="O74" s="57"/>
      <c r="P74" s="56"/>
      <c r="Q74" s="57"/>
      <c r="R74" s="165"/>
      <c r="S74" s="166" t="str">
        <f t="shared" si="68"/>
        <v/>
      </c>
      <c r="T74" s="167" t="str">
        <f t="shared" si="31"/>
        <v/>
      </c>
      <c r="U74" s="166" t="str">
        <f t="shared" si="69"/>
        <v/>
      </c>
      <c r="V74" s="167" t="str">
        <f t="shared" si="70"/>
        <v/>
      </c>
      <c r="W74" s="168" t="str">
        <f t="shared" si="71"/>
        <v/>
      </c>
      <c r="X74" s="167" t="str">
        <f t="shared" si="72"/>
        <v/>
      </c>
      <c r="Y74" s="168" t="str">
        <f t="shared" si="74"/>
        <v/>
      </c>
      <c r="Z74" s="167" t="str">
        <f t="shared" si="73"/>
        <v/>
      </c>
      <c r="AA74" s="89"/>
      <c r="AB74" s="91" t="str">
        <f t="shared" si="40"/>
        <v/>
      </c>
      <c r="AC74" s="169" t="str">
        <f t="shared" si="1"/>
        <v/>
      </c>
      <c r="AD74" s="90" t="str">
        <f t="shared" si="41"/>
        <v/>
      </c>
      <c r="AE74" s="169" t="str">
        <f t="shared" si="42"/>
        <v/>
      </c>
      <c r="AF74" s="90" t="str">
        <f t="shared" si="43"/>
        <v/>
      </c>
      <c r="AG74" s="169" t="str">
        <f t="shared" si="44"/>
        <v/>
      </c>
      <c r="AH74" s="90" t="str">
        <f t="shared" si="45"/>
        <v/>
      </c>
      <c r="AI74" s="169" t="str">
        <f t="shared" si="46"/>
        <v/>
      </c>
      <c r="AJ74" s="89"/>
      <c r="AK74" s="91" t="str">
        <f t="shared" si="47"/>
        <v/>
      </c>
      <c r="AL74" s="169" t="str">
        <f t="shared" si="9"/>
        <v/>
      </c>
      <c r="AM74" s="90" t="str">
        <f t="shared" si="48"/>
        <v/>
      </c>
      <c r="AN74" s="169" t="str">
        <f t="shared" si="49"/>
        <v/>
      </c>
      <c r="AO74" s="90" t="str">
        <f t="shared" si="50"/>
        <v/>
      </c>
      <c r="AP74" s="169" t="str">
        <f t="shared" si="51"/>
        <v/>
      </c>
      <c r="AQ74" s="90" t="str">
        <f t="shared" si="52"/>
        <v/>
      </c>
      <c r="AR74" s="169" t="str">
        <f t="shared" si="53"/>
        <v/>
      </c>
      <c r="AS74" s="89"/>
      <c r="AT74" s="91" t="str">
        <f t="shared" si="76"/>
        <v/>
      </c>
      <c r="AU74" s="169" t="str">
        <f t="shared" si="37"/>
        <v/>
      </c>
      <c r="AV74" s="90" t="str">
        <f t="shared" si="55"/>
        <v/>
      </c>
      <c r="AW74" s="169" t="str">
        <f t="shared" si="56"/>
        <v/>
      </c>
      <c r="AX74" s="90" t="str">
        <f t="shared" si="57"/>
        <v/>
      </c>
      <c r="AY74" s="169" t="str">
        <f t="shared" si="58"/>
        <v/>
      </c>
      <c r="AZ74" s="90" t="str">
        <f t="shared" si="59"/>
        <v/>
      </c>
      <c r="BA74" s="169" t="str">
        <f t="shared" si="60"/>
        <v/>
      </c>
      <c r="BB74" s="89"/>
      <c r="BC74" s="91" t="str">
        <f t="shared" si="61"/>
        <v/>
      </c>
      <c r="BD74" s="170">
        <f t="shared" si="75"/>
        <v>0</v>
      </c>
      <c r="BE74" s="91" t="str">
        <f t="shared" si="62"/>
        <v/>
      </c>
      <c r="BF74" s="170" t="str">
        <f t="shared" si="63"/>
        <v/>
      </c>
      <c r="BG74" s="91" t="str">
        <f t="shared" si="64"/>
        <v/>
      </c>
      <c r="BH74" s="170" t="str">
        <f t="shared" si="65"/>
        <v/>
      </c>
      <c r="BI74" s="91" t="str">
        <f t="shared" si="66"/>
        <v/>
      </c>
      <c r="BJ74" s="170" t="str">
        <f t="shared" si="67"/>
        <v/>
      </c>
    </row>
    <row r="75" spans="1:62" s="171" customFormat="1">
      <c r="A75" s="16"/>
      <c r="B75" s="28"/>
      <c r="C75" s="55"/>
      <c r="D75" s="55"/>
      <c r="E75" s="43"/>
      <c r="F75" s="43"/>
      <c r="G75" s="43"/>
      <c r="H75" s="43"/>
      <c r="I75" s="43"/>
      <c r="J75" s="56"/>
      <c r="K75" s="57"/>
      <c r="L75" s="56"/>
      <c r="M75" s="57"/>
      <c r="N75" s="56"/>
      <c r="O75" s="57"/>
      <c r="P75" s="56"/>
      <c r="Q75" s="57"/>
      <c r="R75" s="165"/>
      <c r="S75" s="166" t="str">
        <f t="shared" si="68"/>
        <v/>
      </c>
      <c r="T75" s="167" t="str">
        <f t="shared" si="31"/>
        <v/>
      </c>
      <c r="U75" s="166" t="str">
        <f t="shared" si="69"/>
        <v/>
      </c>
      <c r="V75" s="167" t="str">
        <f t="shared" si="70"/>
        <v/>
      </c>
      <c r="W75" s="168" t="str">
        <f t="shared" si="71"/>
        <v/>
      </c>
      <c r="X75" s="167" t="str">
        <f t="shared" si="72"/>
        <v/>
      </c>
      <c r="Y75" s="168" t="str">
        <f t="shared" si="74"/>
        <v/>
      </c>
      <c r="Z75" s="167" t="str">
        <f t="shared" si="73"/>
        <v/>
      </c>
      <c r="AA75" s="89"/>
      <c r="AB75" s="91" t="str">
        <f t="shared" si="40"/>
        <v/>
      </c>
      <c r="AC75" s="169" t="str">
        <f t="shared" si="1"/>
        <v/>
      </c>
      <c r="AD75" s="90" t="str">
        <f t="shared" si="41"/>
        <v/>
      </c>
      <c r="AE75" s="169" t="str">
        <f t="shared" si="42"/>
        <v/>
      </c>
      <c r="AF75" s="90" t="str">
        <f t="shared" si="43"/>
        <v/>
      </c>
      <c r="AG75" s="169" t="str">
        <f t="shared" si="44"/>
        <v/>
      </c>
      <c r="AH75" s="90" t="str">
        <f t="shared" si="45"/>
        <v/>
      </c>
      <c r="AI75" s="169" t="str">
        <f t="shared" si="46"/>
        <v/>
      </c>
      <c r="AJ75" s="89"/>
      <c r="AK75" s="91" t="str">
        <f t="shared" si="47"/>
        <v/>
      </c>
      <c r="AL75" s="169" t="str">
        <f t="shared" si="9"/>
        <v/>
      </c>
      <c r="AM75" s="90" t="str">
        <f t="shared" si="48"/>
        <v/>
      </c>
      <c r="AN75" s="169" t="str">
        <f t="shared" si="49"/>
        <v/>
      </c>
      <c r="AO75" s="90" t="str">
        <f t="shared" si="50"/>
        <v/>
      </c>
      <c r="AP75" s="169" t="str">
        <f t="shared" si="51"/>
        <v/>
      </c>
      <c r="AQ75" s="90" t="str">
        <f t="shared" si="52"/>
        <v/>
      </c>
      <c r="AR75" s="169" t="str">
        <f t="shared" si="53"/>
        <v/>
      </c>
      <c r="AS75" s="89"/>
      <c r="AT75" s="91" t="str">
        <f t="shared" si="76"/>
        <v/>
      </c>
      <c r="AU75" s="169" t="str">
        <f t="shared" si="37"/>
        <v/>
      </c>
      <c r="AV75" s="90" t="str">
        <f t="shared" si="55"/>
        <v/>
      </c>
      <c r="AW75" s="169" t="str">
        <f t="shared" si="56"/>
        <v/>
      </c>
      <c r="AX75" s="90" t="str">
        <f t="shared" si="57"/>
        <v/>
      </c>
      <c r="AY75" s="169" t="str">
        <f t="shared" si="58"/>
        <v/>
      </c>
      <c r="AZ75" s="90" t="str">
        <f t="shared" si="59"/>
        <v/>
      </c>
      <c r="BA75" s="169" t="str">
        <f t="shared" si="60"/>
        <v/>
      </c>
      <c r="BB75" s="89"/>
      <c r="BC75" s="91" t="str">
        <f t="shared" si="61"/>
        <v/>
      </c>
      <c r="BD75" s="170">
        <f t="shared" si="75"/>
        <v>0</v>
      </c>
      <c r="BE75" s="91" t="str">
        <f t="shared" si="62"/>
        <v/>
      </c>
      <c r="BF75" s="170" t="str">
        <f t="shared" si="63"/>
        <v/>
      </c>
      <c r="BG75" s="91" t="str">
        <f t="shared" si="64"/>
        <v/>
      </c>
      <c r="BH75" s="170" t="str">
        <f t="shared" si="65"/>
        <v/>
      </c>
      <c r="BI75" s="91" t="str">
        <f t="shared" si="66"/>
        <v/>
      </c>
      <c r="BJ75" s="170" t="str">
        <f t="shared" si="67"/>
        <v/>
      </c>
    </row>
    <row r="76" spans="1:62" s="171" customFormat="1">
      <c r="A76" s="16"/>
      <c r="B76" s="28"/>
      <c r="C76" s="55"/>
      <c r="D76" s="55"/>
      <c r="E76" s="43"/>
      <c r="F76" s="43"/>
      <c r="G76" s="43"/>
      <c r="H76" s="43"/>
      <c r="I76" s="43"/>
      <c r="J76" s="56"/>
      <c r="K76" s="57"/>
      <c r="L76" s="56"/>
      <c r="M76" s="57"/>
      <c r="N76" s="56"/>
      <c r="O76" s="57"/>
      <c r="P76" s="56"/>
      <c r="Q76" s="57"/>
      <c r="R76" s="165"/>
      <c r="S76" s="166" t="str">
        <f t="shared" si="68"/>
        <v/>
      </c>
      <c r="T76" s="167" t="str">
        <f t="shared" si="31"/>
        <v/>
      </c>
      <c r="U76" s="166" t="str">
        <f t="shared" si="69"/>
        <v/>
      </c>
      <c r="V76" s="167" t="str">
        <f t="shared" si="70"/>
        <v/>
      </c>
      <c r="W76" s="168" t="str">
        <f t="shared" si="71"/>
        <v/>
      </c>
      <c r="X76" s="167" t="str">
        <f t="shared" si="72"/>
        <v/>
      </c>
      <c r="Y76" s="168" t="str">
        <f t="shared" si="74"/>
        <v/>
      </c>
      <c r="Z76" s="167" t="str">
        <f t="shared" si="73"/>
        <v/>
      </c>
      <c r="AA76" s="89"/>
      <c r="AB76" s="91" t="str">
        <f t="shared" si="40"/>
        <v/>
      </c>
      <c r="AC76" s="169" t="str">
        <f t="shared" si="1"/>
        <v/>
      </c>
      <c r="AD76" s="90" t="str">
        <f t="shared" si="41"/>
        <v/>
      </c>
      <c r="AE76" s="169" t="str">
        <f t="shared" si="42"/>
        <v/>
      </c>
      <c r="AF76" s="90" t="str">
        <f t="shared" si="43"/>
        <v/>
      </c>
      <c r="AG76" s="169" t="str">
        <f t="shared" si="44"/>
        <v/>
      </c>
      <c r="AH76" s="90" t="str">
        <f t="shared" si="45"/>
        <v/>
      </c>
      <c r="AI76" s="169" t="str">
        <f t="shared" si="46"/>
        <v/>
      </c>
      <c r="AJ76" s="89"/>
      <c r="AK76" s="91" t="str">
        <f t="shared" si="47"/>
        <v/>
      </c>
      <c r="AL76" s="169" t="str">
        <f t="shared" si="9"/>
        <v/>
      </c>
      <c r="AM76" s="90" t="str">
        <f t="shared" si="48"/>
        <v/>
      </c>
      <c r="AN76" s="169" t="str">
        <f t="shared" si="49"/>
        <v/>
      </c>
      <c r="AO76" s="90" t="str">
        <f t="shared" si="50"/>
        <v/>
      </c>
      <c r="AP76" s="169" t="str">
        <f t="shared" si="51"/>
        <v/>
      </c>
      <c r="AQ76" s="90" t="str">
        <f t="shared" si="52"/>
        <v/>
      </c>
      <c r="AR76" s="169" t="str">
        <f t="shared" si="53"/>
        <v/>
      </c>
      <c r="AS76" s="89"/>
      <c r="AT76" s="91" t="str">
        <f t="shared" si="76"/>
        <v/>
      </c>
      <c r="AU76" s="169" t="str">
        <f t="shared" si="37"/>
        <v/>
      </c>
      <c r="AV76" s="90" t="str">
        <f t="shared" si="55"/>
        <v/>
      </c>
      <c r="AW76" s="169" t="str">
        <f t="shared" si="56"/>
        <v/>
      </c>
      <c r="AX76" s="90" t="str">
        <f t="shared" si="57"/>
        <v/>
      </c>
      <c r="AY76" s="169" t="str">
        <f t="shared" si="58"/>
        <v/>
      </c>
      <c r="AZ76" s="90" t="str">
        <f t="shared" si="59"/>
        <v/>
      </c>
      <c r="BA76" s="169" t="str">
        <f t="shared" si="60"/>
        <v/>
      </c>
      <c r="BB76" s="89"/>
      <c r="BC76" s="91" t="str">
        <f t="shared" si="61"/>
        <v/>
      </c>
      <c r="BD76" s="170">
        <f t="shared" si="75"/>
        <v>0</v>
      </c>
      <c r="BE76" s="91" t="str">
        <f t="shared" si="62"/>
        <v/>
      </c>
      <c r="BF76" s="170" t="str">
        <f t="shared" si="63"/>
        <v/>
      </c>
      <c r="BG76" s="91" t="str">
        <f t="shared" si="64"/>
        <v/>
      </c>
      <c r="BH76" s="170" t="str">
        <f t="shared" si="65"/>
        <v/>
      </c>
      <c r="BI76" s="91" t="str">
        <f t="shared" si="66"/>
        <v/>
      </c>
      <c r="BJ76" s="170" t="str">
        <f t="shared" si="67"/>
        <v/>
      </c>
    </row>
    <row r="77" spans="1:62" s="171" customFormat="1">
      <c r="A77" s="16"/>
      <c r="B77" s="28"/>
      <c r="C77" s="55"/>
      <c r="D77" s="55"/>
      <c r="E77" s="43"/>
      <c r="F77" s="43"/>
      <c r="G77" s="43"/>
      <c r="H77" s="43"/>
      <c r="I77" s="43"/>
      <c r="J77" s="56"/>
      <c r="K77" s="57"/>
      <c r="L77" s="56"/>
      <c r="M77" s="57"/>
      <c r="N77" s="56"/>
      <c r="O77" s="57"/>
      <c r="P77" s="56"/>
      <c r="Q77" s="57"/>
      <c r="R77" s="165"/>
      <c r="S77" s="166" t="str">
        <f t="shared" si="68"/>
        <v/>
      </c>
      <c r="T77" s="167" t="str">
        <f t="shared" si="31"/>
        <v/>
      </c>
      <c r="U77" s="166" t="str">
        <f t="shared" si="69"/>
        <v/>
      </c>
      <c r="V77" s="167" t="str">
        <f t="shared" si="70"/>
        <v/>
      </c>
      <c r="W77" s="168" t="str">
        <f t="shared" si="71"/>
        <v/>
      </c>
      <c r="X77" s="167" t="str">
        <f t="shared" si="72"/>
        <v/>
      </c>
      <c r="Y77" s="168" t="str">
        <f t="shared" si="74"/>
        <v/>
      </c>
      <c r="Z77" s="167" t="str">
        <f t="shared" si="73"/>
        <v/>
      </c>
      <c r="AA77" s="89"/>
      <c r="AB77" s="91" t="str">
        <f t="shared" si="40"/>
        <v/>
      </c>
      <c r="AC77" s="169" t="str">
        <f t="shared" si="1"/>
        <v/>
      </c>
      <c r="AD77" s="90" t="str">
        <f t="shared" si="41"/>
        <v/>
      </c>
      <c r="AE77" s="169" t="str">
        <f t="shared" si="42"/>
        <v/>
      </c>
      <c r="AF77" s="90" t="str">
        <f t="shared" si="43"/>
        <v/>
      </c>
      <c r="AG77" s="169" t="str">
        <f t="shared" si="44"/>
        <v/>
      </c>
      <c r="AH77" s="90" t="str">
        <f t="shared" si="45"/>
        <v/>
      </c>
      <c r="AI77" s="169" t="str">
        <f t="shared" si="46"/>
        <v/>
      </c>
      <c r="AJ77" s="89"/>
      <c r="AK77" s="91" t="str">
        <f t="shared" si="47"/>
        <v/>
      </c>
      <c r="AL77" s="169" t="str">
        <f t="shared" si="9"/>
        <v/>
      </c>
      <c r="AM77" s="90" t="str">
        <f t="shared" si="48"/>
        <v/>
      </c>
      <c r="AN77" s="169" t="str">
        <f t="shared" si="49"/>
        <v/>
      </c>
      <c r="AO77" s="90" t="str">
        <f t="shared" si="50"/>
        <v/>
      </c>
      <c r="AP77" s="169" t="str">
        <f t="shared" si="51"/>
        <v/>
      </c>
      <c r="AQ77" s="90" t="str">
        <f t="shared" si="52"/>
        <v/>
      </c>
      <c r="AR77" s="169" t="str">
        <f t="shared" si="53"/>
        <v/>
      </c>
      <c r="AS77" s="89"/>
      <c r="AT77" s="91" t="str">
        <f t="shared" si="76"/>
        <v/>
      </c>
      <c r="AU77" s="169" t="str">
        <f t="shared" si="37"/>
        <v/>
      </c>
      <c r="AV77" s="90" t="str">
        <f t="shared" si="55"/>
        <v/>
      </c>
      <c r="AW77" s="169" t="str">
        <f t="shared" si="56"/>
        <v/>
      </c>
      <c r="AX77" s="90" t="str">
        <f t="shared" si="57"/>
        <v/>
      </c>
      <c r="AY77" s="169" t="str">
        <f t="shared" si="58"/>
        <v/>
      </c>
      <c r="AZ77" s="90" t="str">
        <f t="shared" si="59"/>
        <v/>
      </c>
      <c r="BA77" s="169" t="str">
        <f t="shared" si="60"/>
        <v/>
      </c>
      <c r="BB77" s="89"/>
      <c r="BC77" s="91" t="str">
        <f t="shared" si="61"/>
        <v/>
      </c>
      <c r="BD77" s="170">
        <f t="shared" si="75"/>
        <v>0</v>
      </c>
      <c r="BE77" s="91" t="str">
        <f t="shared" si="62"/>
        <v/>
      </c>
      <c r="BF77" s="170" t="str">
        <f t="shared" si="63"/>
        <v/>
      </c>
      <c r="BG77" s="91" t="str">
        <f t="shared" si="64"/>
        <v/>
      </c>
      <c r="BH77" s="170" t="str">
        <f t="shared" si="65"/>
        <v/>
      </c>
      <c r="BI77" s="91" t="str">
        <f t="shared" si="66"/>
        <v/>
      </c>
      <c r="BJ77" s="170" t="str">
        <f t="shared" si="67"/>
        <v/>
      </c>
    </row>
    <row r="78" spans="1:62" s="171" customFormat="1">
      <c r="A78" s="16"/>
      <c r="B78" s="28"/>
      <c r="C78" s="55"/>
      <c r="D78" s="55"/>
      <c r="E78" s="43"/>
      <c r="F78" s="43"/>
      <c r="G78" s="43"/>
      <c r="H78" s="43"/>
      <c r="I78" s="43"/>
      <c r="J78" s="56"/>
      <c r="K78" s="57"/>
      <c r="L78" s="56"/>
      <c r="M78" s="57"/>
      <c r="N78" s="56"/>
      <c r="O78" s="57"/>
      <c r="P78" s="56"/>
      <c r="Q78" s="57"/>
      <c r="R78" s="165"/>
      <c r="S78" s="166" t="str">
        <f t="shared" si="68"/>
        <v/>
      </c>
      <c r="T78" s="167" t="str">
        <f t="shared" si="31"/>
        <v/>
      </c>
      <c r="U78" s="166" t="str">
        <f t="shared" si="69"/>
        <v/>
      </c>
      <c r="V78" s="167" t="str">
        <f t="shared" si="70"/>
        <v/>
      </c>
      <c r="W78" s="168" t="str">
        <f t="shared" si="71"/>
        <v/>
      </c>
      <c r="X78" s="167" t="str">
        <f t="shared" si="72"/>
        <v/>
      </c>
      <c r="Y78" s="168" t="str">
        <f t="shared" si="74"/>
        <v/>
      </c>
      <c r="Z78" s="167" t="str">
        <f t="shared" si="73"/>
        <v/>
      </c>
      <c r="AA78" s="89"/>
      <c r="AB78" s="91" t="str">
        <f t="shared" si="40"/>
        <v/>
      </c>
      <c r="AC78" s="169" t="str">
        <f t="shared" si="1"/>
        <v/>
      </c>
      <c r="AD78" s="90" t="str">
        <f t="shared" si="41"/>
        <v/>
      </c>
      <c r="AE78" s="169" t="str">
        <f t="shared" si="42"/>
        <v/>
      </c>
      <c r="AF78" s="90" t="str">
        <f t="shared" si="43"/>
        <v/>
      </c>
      <c r="AG78" s="169" t="str">
        <f t="shared" si="44"/>
        <v/>
      </c>
      <c r="AH78" s="90" t="str">
        <f t="shared" si="45"/>
        <v/>
      </c>
      <c r="AI78" s="169" t="str">
        <f t="shared" si="46"/>
        <v/>
      </c>
      <c r="AJ78" s="89"/>
      <c r="AK78" s="91" t="str">
        <f t="shared" si="47"/>
        <v/>
      </c>
      <c r="AL78" s="169" t="str">
        <f t="shared" si="9"/>
        <v/>
      </c>
      <c r="AM78" s="90" t="str">
        <f t="shared" si="48"/>
        <v/>
      </c>
      <c r="AN78" s="169" t="str">
        <f t="shared" si="49"/>
        <v/>
      </c>
      <c r="AO78" s="90" t="str">
        <f t="shared" si="50"/>
        <v/>
      </c>
      <c r="AP78" s="169" t="str">
        <f t="shared" si="51"/>
        <v/>
      </c>
      <c r="AQ78" s="90" t="str">
        <f t="shared" si="52"/>
        <v/>
      </c>
      <c r="AR78" s="169" t="str">
        <f t="shared" si="53"/>
        <v/>
      </c>
      <c r="AS78" s="89"/>
      <c r="AT78" s="91" t="str">
        <f t="shared" si="76"/>
        <v/>
      </c>
      <c r="AU78" s="169" t="str">
        <f t="shared" si="37"/>
        <v/>
      </c>
      <c r="AV78" s="90" t="str">
        <f t="shared" si="55"/>
        <v/>
      </c>
      <c r="AW78" s="169" t="str">
        <f t="shared" si="56"/>
        <v/>
      </c>
      <c r="AX78" s="90" t="str">
        <f t="shared" si="57"/>
        <v/>
      </c>
      <c r="AY78" s="169" t="str">
        <f t="shared" si="58"/>
        <v/>
      </c>
      <c r="AZ78" s="90" t="str">
        <f t="shared" si="59"/>
        <v/>
      </c>
      <c r="BA78" s="169" t="str">
        <f t="shared" si="60"/>
        <v/>
      </c>
      <c r="BB78" s="89"/>
      <c r="BC78" s="91" t="str">
        <f t="shared" si="61"/>
        <v/>
      </c>
      <c r="BD78" s="170">
        <f t="shared" si="75"/>
        <v>0</v>
      </c>
      <c r="BE78" s="91" t="str">
        <f t="shared" si="62"/>
        <v/>
      </c>
      <c r="BF78" s="170" t="str">
        <f t="shared" si="63"/>
        <v/>
      </c>
      <c r="BG78" s="91" t="str">
        <f t="shared" si="64"/>
        <v/>
      </c>
      <c r="BH78" s="170" t="str">
        <f t="shared" si="65"/>
        <v/>
      </c>
      <c r="BI78" s="91" t="str">
        <f t="shared" si="66"/>
        <v/>
      </c>
      <c r="BJ78" s="170" t="str">
        <f t="shared" si="67"/>
        <v/>
      </c>
    </row>
    <row r="79" spans="1:62" s="171" customFormat="1">
      <c r="A79" s="16"/>
      <c r="B79" s="28"/>
      <c r="C79" s="55"/>
      <c r="D79" s="55"/>
      <c r="E79" s="43"/>
      <c r="F79" s="43"/>
      <c r="G79" s="43"/>
      <c r="H79" s="43"/>
      <c r="I79" s="43"/>
      <c r="J79" s="56"/>
      <c r="K79" s="57"/>
      <c r="L79" s="56"/>
      <c r="M79" s="57"/>
      <c r="N79" s="56"/>
      <c r="O79" s="57"/>
      <c r="P79" s="56"/>
      <c r="Q79" s="57"/>
      <c r="R79" s="165"/>
      <c r="S79" s="166" t="str">
        <f t="shared" si="68"/>
        <v/>
      </c>
      <c r="T79" s="167" t="str">
        <f t="shared" si="31"/>
        <v/>
      </c>
      <c r="U79" s="166" t="str">
        <f t="shared" si="69"/>
        <v/>
      </c>
      <c r="V79" s="167" t="str">
        <f t="shared" si="70"/>
        <v/>
      </c>
      <c r="W79" s="168" t="str">
        <f t="shared" si="71"/>
        <v/>
      </c>
      <c r="X79" s="167" t="str">
        <f t="shared" si="72"/>
        <v/>
      </c>
      <c r="Y79" s="168" t="str">
        <f t="shared" si="74"/>
        <v/>
      </c>
      <c r="Z79" s="167" t="str">
        <f t="shared" si="73"/>
        <v/>
      </c>
      <c r="AA79" s="89"/>
      <c r="AB79" s="91" t="str">
        <f t="shared" si="40"/>
        <v/>
      </c>
      <c r="AC79" s="169" t="str">
        <f t="shared" si="1"/>
        <v/>
      </c>
      <c r="AD79" s="90" t="str">
        <f t="shared" si="41"/>
        <v/>
      </c>
      <c r="AE79" s="169" t="str">
        <f t="shared" si="42"/>
        <v/>
      </c>
      <c r="AF79" s="90" t="str">
        <f t="shared" si="43"/>
        <v/>
      </c>
      <c r="AG79" s="169" t="str">
        <f t="shared" si="44"/>
        <v/>
      </c>
      <c r="AH79" s="90" t="str">
        <f t="shared" si="45"/>
        <v/>
      </c>
      <c r="AI79" s="169" t="str">
        <f t="shared" si="46"/>
        <v/>
      </c>
      <c r="AJ79" s="89"/>
      <c r="AK79" s="91" t="str">
        <f t="shared" si="47"/>
        <v/>
      </c>
      <c r="AL79" s="169" t="str">
        <f t="shared" si="9"/>
        <v/>
      </c>
      <c r="AM79" s="90" t="str">
        <f t="shared" si="48"/>
        <v/>
      </c>
      <c r="AN79" s="169" t="str">
        <f t="shared" si="49"/>
        <v/>
      </c>
      <c r="AO79" s="90" t="str">
        <f t="shared" si="50"/>
        <v/>
      </c>
      <c r="AP79" s="169" t="str">
        <f t="shared" si="51"/>
        <v/>
      </c>
      <c r="AQ79" s="90" t="str">
        <f t="shared" si="52"/>
        <v/>
      </c>
      <c r="AR79" s="169" t="str">
        <f t="shared" si="53"/>
        <v/>
      </c>
      <c r="AS79" s="89"/>
      <c r="AT79" s="91" t="str">
        <f t="shared" si="76"/>
        <v/>
      </c>
      <c r="AU79" s="169" t="str">
        <f t="shared" si="37"/>
        <v/>
      </c>
      <c r="AV79" s="90" t="str">
        <f t="shared" si="55"/>
        <v/>
      </c>
      <c r="AW79" s="169" t="str">
        <f t="shared" si="56"/>
        <v/>
      </c>
      <c r="AX79" s="90" t="str">
        <f t="shared" si="57"/>
        <v/>
      </c>
      <c r="AY79" s="169" t="str">
        <f t="shared" si="58"/>
        <v/>
      </c>
      <c r="AZ79" s="90" t="str">
        <f t="shared" si="59"/>
        <v/>
      </c>
      <c r="BA79" s="169" t="str">
        <f t="shared" si="60"/>
        <v/>
      </c>
      <c r="BB79" s="89"/>
      <c r="BC79" s="91" t="str">
        <f t="shared" si="61"/>
        <v/>
      </c>
      <c r="BD79" s="170">
        <f t="shared" si="75"/>
        <v>0</v>
      </c>
      <c r="BE79" s="91" t="str">
        <f t="shared" si="62"/>
        <v/>
      </c>
      <c r="BF79" s="170" t="str">
        <f t="shared" si="63"/>
        <v/>
      </c>
      <c r="BG79" s="91" t="str">
        <f t="shared" si="64"/>
        <v/>
      </c>
      <c r="BH79" s="170" t="str">
        <f t="shared" si="65"/>
        <v/>
      </c>
      <c r="BI79" s="91" t="str">
        <f t="shared" si="66"/>
        <v/>
      </c>
      <c r="BJ79" s="170" t="str">
        <f t="shared" si="67"/>
        <v/>
      </c>
    </row>
    <row r="80" spans="1:62" s="171" customFormat="1">
      <c r="A80" s="16"/>
      <c r="B80" s="28"/>
      <c r="C80" s="55"/>
      <c r="D80" s="55"/>
      <c r="E80" s="43"/>
      <c r="F80" s="43"/>
      <c r="G80" s="43"/>
      <c r="H80" s="43"/>
      <c r="I80" s="43"/>
      <c r="J80" s="56"/>
      <c r="K80" s="57"/>
      <c r="L80" s="56"/>
      <c r="M80" s="57"/>
      <c r="N80" s="56"/>
      <c r="O80" s="57"/>
      <c r="P80" s="56"/>
      <c r="Q80" s="57"/>
      <c r="R80" s="165"/>
      <c r="S80" s="166" t="str">
        <f t="shared" si="68"/>
        <v/>
      </c>
      <c r="T80" s="167" t="str">
        <f t="shared" si="31"/>
        <v/>
      </c>
      <c r="U80" s="166" t="str">
        <f t="shared" si="69"/>
        <v/>
      </c>
      <c r="V80" s="167" t="str">
        <f t="shared" si="70"/>
        <v/>
      </c>
      <c r="W80" s="168" t="str">
        <f t="shared" si="71"/>
        <v/>
      </c>
      <c r="X80" s="167" t="str">
        <f t="shared" si="72"/>
        <v/>
      </c>
      <c r="Y80" s="168" t="str">
        <f t="shared" si="74"/>
        <v/>
      </c>
      <c r="Z80" s="167" t="str">
        <f t="shared" si="73"/>
        <v/>
      </c>
      <c r="AA80" s="89"/>
      <c r="AB80" s="91" t="str">
        <f t="shared" si="40"/>
        <v/>
      </c>
      <c r="AC80" s="169" t="str">
        <f t="shared" si="1"/>
        <v/>
      </c>
      <c r="AD80" s="90" t="str">
        <f t="shared" si="41"/>
        <v/>
      </c>
      <c r="AE80" s="169" t="str">
        <f t="shared" si="42"/>
        <v/>
      </c>
      <c r="AF80" s="90" t="str">
        <f t="shared" si="43"/>
        <v/>
      </c>
      <c r="AG80" s="169" t="str">
        <f t="shared" si="44"/>
        <v/>
      </c>
      <c r="AH80" s="90" t="str">
        <f t="shared" si="45"/>
        <v/>
      </c>
      <c r="AI80" s="169" t="str">
        <f t="shared" si="46"/>
        <v/>
      </c>
      <c r="AJ80" s="89"/>
      <c r="AK80" s="91" t="str">
        <f t="shared" si="47"/>
        <v/>
      </c>
      <c r="AL80" s="169" t="str">
        <f t="shared" si="9"/>
        <v/>
      </c>
      <c r="AM80" s="90" t="str">
        <f t="shared" si="48"/>
        <v/>
      </c>
      <c r="AN80" s="169" t="str">
        <f t="shared" si="49"/>
        <v/>
      </c>
      <c r="AO80" s="90" t="str">
        <f t="shared" si="50"/>
        <v/>
      </c>
      <c r="AP80" s="169" t="str">
        <f t="shared" si="51"/>
        <v/>
      </c>
      <c r="AQ80" s="90" t="str">
        <f t="shared" si="52"/>
        <v/>
      </c>
      <c r="AR80" s="169" t="str">
        <f t="shared" si="53"/>
        <v/>
      </c>
      <c r="AS80" s="89"/>
      <c r="AT80" s="91" t="str">
        <f t="shared" si="76"/>
        <v/>
      </c>
      <c r="AU80" s="169" t="str">
        <f t="shared" si="37"/>
        <v/>
      </c>
      <c r="AV80" s="90" t="str">
        <f t="shared" si="55"/>
        <v/>
      </c>
      <c r="AW80" s="169" t="str">
        <f t="shared" si="56"/>
        <v/>
      </c>
      <c r="AX80" s="90" t="str">
        <f t="shared" si="57"/>
        <v/>
      </c>
      <c r="AY80" s="169" t="str">
        <f t="shared" si="58"/>
        <v/>
      </c>
      <c r="AZ80" s="90" t="str">
        <f t="shared" si="59"/>
        <v/>
      </c>
      <c r="BA80" s="169" t="str">
        <f t="shared" si="60"/>
        <v/>
      </c>
      <c r="BB80" s="89"/>
      <c r="BC80" s="91" t="str">
        <f t="shared" si="61"/>
        <v/>
      </c>
      <c r="BD80" s="170">
        <f t="shared" si="75"/>
        <v>0</v>
      </c>
      <c r="BE80" s="91" t="str">
        <f t="shared" si="62"/>
        <v/>
      </c>
      <c r="BF80" s="170" t="str">
        <f t="shared" si="63"/>
        <v/>
      </c>
      <c r="BG80" s="91" t="str">
        <f t="shared" si="64"/>
        <v/>
      </c>
      <c r="BH80" s="170" t="str">
        <f t="shared" si="65"/>
        <v/>
      </c>
      <c r="BI80" s="91" t="str">
        <f t="shared" si="66"/>
        <v/>
      </c>
      <c r="BJ80" s="170" t="str">
        <f t="shared" si="67"/>
        <v/>
      </c>
    </row>
    <row r="81" spans="1:62" s="171" customFormat="1">
      <c r="A81" s="16"/>
      <c r="B81" s="28"/>
      <c r="C81" s="55"/>
      <c r="D81" s="55"/>
      <c r="E81" s="43"/>
      <c r="F81" s="43"/>
      <c r="G81" s="43"/>
      <c r="H81" s="43"/>
      <c r="I81" s="43"/>
      <c r="J81" s="56"/>
      <c r="K81" s="57"/>
      <c r="L81" s="56"/>
      <c r="M81" s="57"/>
      <c r="N81" s="56"/>
      <c r="O81" s="57"/>
      <c r="P81" s="56"/>
      <c r="Q81" s="57"/>
      <c r="R81" s="165"/>
      <c r="S81" s="166" t="str">
        <f t="shared" si="68"/>
        <v/>
      </c>
      <c r="T81" s="167" t="str">
        <f t="shared" si="31"/>
        <v/>
      </c>
      <c r="U81" s="166" t="str">
        <f t="shared" si="69"/>
        <v/>
      </c>
      <c r="V81" s="167" t="str">
        <f t="shared" si="70"/>
        <v/>
      </c>
      <c r="W81" s="168" t="str">
        <f t="shared" si="71"/>
        <v/>
      </c>
      <c r="X81" s="167" t="str">
        <f t="shared" si="72"/>
        <v/>
      </c>
      <c r="Y81" s="168" t="str">
        <f t="shared" si="74"/>
        <v/>
      </c>
      <c r="Z81" s="167" t="str">
        <f t="shared" si="73"/>
        <v/>
      </c>
      <c r="AA81" s="89"/>
      <c r="AB81" s="91" t="str">
        <f t="shared" si="40"/>
        <v/>
      </c>
      <c r="AC81" s="169" t="str">
        <f t="shared" si="1"/>
        <v/>
      </c>
      <c r="AD81" s="90" t="str">
        <f t="shared" si="41"/>
        <v/>
      </c>
      <c r="AE81" s="169" t="str">
        <f t="shared" si="42"/>
        <v/>
      </c>
      <c r="AF81" s="90" t="str">
        <f t="shared" si="43"/>
        <v/>
      </c>
      <c r="AG81" s="169" t="str">
        <f t="shared" si="44"/>
        <v/>
      </c>
      <c r="AH81" s="90" t="str">
        <f t="shared" si="45"/>
        <v/>
      </c>
      <c r="AI81" s="169" t="str">
        <f t="shared" si="46"/>
        <v/>
      </c>
      <c r="AJ81" s="89"/>
      <c r="AK81" s="91" t="str">
        <f t="shared" si="47"/>
        <v/>
      </c>
      <c r="AL81" s="169" t="str">
        <f t="shared" si="9"/>
        <v/>
      </c>
      <c r="AM81" s="90" t="str">
        <f t="shared" si="48"/>
        <v/>
      </c>
      <c r="AN81" s="169" t="str">
        <f t="shared" si="49"/>
        <v/>
      </c>
      <c r="AO81" s="90" t="str">
        <f t="shared" si="50"/>
        <v/>
      </c>
      <c r="AP81" s="169" t="str">
        <f t="shared" si="51"/>
        <v/>
      </c>
      <c r="AQ81" s="90" t="str">
        <f t="shared" si="52"/>
        <v/>
      </c>
      <c r="AR81" s="169" t="str">
        <f t="shared" si="53"/>
        <v/>
      </c>
      <c r="AS81" s="89"/>
      <c r="AT81" s="91" t="str">
        <f t="shared" si="76"/>
        <v/>
      </c>
      <c r="AU81" s="169" t="str">
        <f t="shared" si="37"/>
        <v/>
      </c>
      <c r="AV81" s="90" t="str">
        <f t="shared" si="55"/>
        <v/>
      </c>
      <c r="AW81" s="169" t="str">
        <f t="shared" si="56"/>
        <v/>
      </c>
      <c r="AX81" s="90" t="str">
        <f t="shared" si="57"/>
        <v/>
      </c>
      <c r="AY81" s="169" t="str">
        <f t="shared" si="58"/>
        <v/>
      </c>
      <c r="AZ81" s="90" t="str">
        <f t="shared" si="59"/>
        <v/>
      </c>
      <c r="BA81" s="169" t="str">
        <f t="shared" si="60"/>
        <v/>
      </c>
      <c r="BB81" s="89"/>
      <c r="BC81" s="91" t="str">
        <f t="shared" si="61"/>
        <v/>
      </c>
      <c r="BD81" s="170">
        <f t="shared" si="75"/>
        <v>0</v>
      </c>
      <c r="BE81" s="91" t="str">
        <f t="shared" si="62"/>
        <v/>
      </c>
      <c r="BF81" s="170" t="str">
        <f t="shared" si="63"/>
        <v/>
      </c>
      <c r="BG81" s="91" t="str">
        <f t="shared" si="64"/>
        <v/>
      </c>
      <c r="BH81" s="170" t="str">
        <f t="shared" si="65"/>
        <v/>
      </c>
      <c r="BI81" s="91" t="str">
        <f t="shared" si="66"/>
        <v/>
      </c>
      <c r="BJ81" s="170" t="str">
        <f t="shared" si="67"/>
        <v/>
      </c>
    </row>
    <row r="82" spans="1:62" s="171" customFormat="1">
      <c r="A82" s="16"/>
      <c r="B82" s="28"/>
      <c r="C82" s="55"/>
      <c r="D82" s="55"/>
      <c r="E82" s="43"/>
      <c r="F82" s="43"/>
      <c r="G82" s="43"/>
      <c r="H82" s="43"/>
      <c r="I82" s="43"/>
      <c r="J82" s="56"/>
      <c r="K82" s="57"/>
      <c r="L82" s="56"/>
      <c r="M82" s="57"/>
      <c r="N82" s="56"/>
      <c r="O82" s="57"/>
      <c r="P82" s="56"/>
      <c r="Q82" s="57"/>
      <c r="R82" s="165"/>
      <c r="S82" s="166" t="str">
        <f t="shared" si="68"/>
        <v/>
      </c>
      <c r="T82" s="167" t="str">
        <f t="shared" si="31"/>
        <v/>
      </c>
      <c r="U82" s="166" t="str">
        <f t="shared" si="69"/>
        <v/>
      </c>
      <c r="V82" s="167" t="str">
        <f t="shared" si="70"/>
        <v/>
      </c>
      <c r="W82" s="168" t="str">
        <f t="shared" si="71"/>
        <v/>
      </c>
      <c r="X82" s="167" t="str">
        <f t="shared" si="72"/>
        <v/>
      </c>
      <c r="Y82" s="168" t="str">
        <f t="shared" si="74"/>
        <v/>
      </c>
      <c r="Z82" s="167" t="str">
        <f t="shared" si="73"/>
        <v/>
      </c>
      <c r="AA82" s="89"/>
      <c r="AB82" s="91" t="str">
        <f t="shared" si="40"/>
        <v/>
      </c>
      <c r="AC82" s="169" t="str">
        <f t="shared" si="1"/>
        <v/>
      </c>
      <c r="AD82" s="90" t="str">
        <f t="shared" si="41"/>
        <v/>
      </c>
      <c r="AE82" s="169" t="str">
        <f t="shared" si="42"/>
        <v/>
      </c>
      <c r="AF82" s="90" t="str">
        <f t="shared" si="43"/>
        <v/>
      </c>
      <c r="AG82" s="169" t="str">
        <f t="shared" si="44"/>
        <v/>
      </c>
      <c r="AH82" s="90" t="str">
        <f t="shared" si="45"/>
        <v/>
      </c>
      <c r="AI82" s="169" t="str">
        <f t="shared" si="46"/>
        <v/>
      </c>
      <c r="AJ82" s="89"/>
      <c r="AK82" s="91" t="str">
        <f t="shared" si="47"/>
        <v/>
      </c>
      <c r="AL82" s="169" t="str">
        <f t="shared" si="9"/>
        <v/>
      </c>
      <c r="AM82" s="90" t="str">
        <f t="shared" si="48"/>
        <v/>
      </c>
      <c r="AN82" s="169" t="str">
        <f t="shared" si="49"/>
        <v/>
      </c>
      <c r="AO82" s="90" t="str">
        <f t="shared" si="50"/>
        <v/>
      </c>
      <c r="AP82" s="169" t="str">
        <f t="shared" si="51"/>
        <v/>
      </c>
      <c r="AQ82" s="90" t="str">
        <f t="shared" si="52"/>
        <v/>
      </c>
      <c r="AR82" s="169" t="str">
        <f t="shared" si="53"/>
        <v/>
      </c>
      <c r="AS82" s="89"/>
      <c r="AT82" s="91" t="str">
        <f t="shared" si="76"/>
        <v/>
      </c>
      <c r="AU82" s="169" t="str">
        <f t="shared" si="37"/>
        <v/>
      </c>
      <c r="AV82" s="90" t="str">
        <f t="shared" si="55"/>
        <v/>
      </c>
      <c r="AW82" s="169" t="str">
        <f t="shared" si="56"/>
        <v/>
      </c>
      <c r="AX82" s="90" t="str">
        <f t="shared" si="57"/>
        <v/>
      </c>
      <c r="AY82" s="169" t="str">
        <f t="shared" si="58"/>
        <v/>
      </c>
      <c r="AZ82" s="90" t="str">
        <f t="shared" si="59"/>
        <v/>
      </c>
      <c r="BA82" s="169" t="str">
        <f t="shared" si="60"/>
        <v/>
      </c>
      <c r="BB82" s="89"/>
      <c r="BC82" s="91" t="str">
        <f t="shared" si="61"/>
        <v/>
      </c>
      <c r="BD82" s="170">
        <f t="shared" si="75"/>
        <v>0</v>
      </c>
      <c r="BE82" s="91" t="str">
        <f t="shared" si="62"/>
        <v/>
      </c>
      <c r="BF82" s="170" t="str">
        <f t="shared" si="63"/>
        <v/>
      </c>
      <c r="BG82" s="91" t="str">
        <f t="shared" si="64"/>
        <v/>
      </c>
      <c r="BH82" s="170" t="str">
        <f t="shared" si="65"/>
        <v/>
      </c>
      <c r="BI82" s="91" t="str">
        <f t="shared" si="66"/>
        <v/>
      </c>
      <c r="BJ82" s="170" t="str">
        <f t="shared" si="67"/>
        <v/>
      </c>
    </row>
    <row r="83" spans="1:62" s="171" customFormat="1">
      <c r="A83" s="16"/>
      <c r="B83" s="28"/>
      <c r="C83" s="55"/>
      <c r="D83" s="55"/>
      <c r="E83" s="43"/>
      <c r="F83" s="43"/>
      <c r="G83" s="43"/>
      <c r="H83" s="43"/>
      <c r="I83" s="43"/>
      <c r="J83" s="56"/>
      <c r="K83" s="57"/>
      <c r="L83" s="56"/>
      <c r="M83" s="57"/>
      <c r="N83" s="56"/>
      <c r="O83" s="57"/>
      <c r="P83" s="56"/>
      <c r="Q83" s="57"/>
      <c r="R83" s="165"/>
      <c r="S83" s="166" t="str">
        <f t="shared" ref="S83:S84" si="77">IF(J83="x","x","")</f>
        <v/>
      </c>
      <c r="T83" s="167" t="str">
        <f t="shared" si="31"/>
        <v/>
      </c>
      <c r="U83" s="166" t="str">
        <f t="shared" ref="U83:U84" si="78">IF(AND(J83="x",(OR($G83="x",$H83="x",$I83="x"))),"x","")</f>
        <v/>
      </c>
      <c r="V83" s="167" t="str">
        <f t="shared" ref="V83:V84" si="79">IF(U83="x",$K83,"")</f>
        <v/>
      </c>
      <c r="W83" s="168" t="str">
        <f t="shared" ref="W83:W84" si="80">IF(AND(J83="x",(OR($F83="x",$H83="x",$I83="x"))),"x","")</f>
        <v/>
      </c>
      <c r="X83" s="167" t="str">
        <f t="shared" ref="X83:X84" si="81">IF(W83="x",K83,"")</f>
        <v/>
      </c>
      <c r="Y83" s="168" t="str">
        <f t="shared" ref="Y83:Y84" si="82">IF(AND(J83="x",$I83="x"),"x","")</f>
        <v/>
      </c>
      <c r="Z83" s="167" t="str">
        <f t="shared" ref="Z83:Z84" si="83">IF(Y83="x",K83,"")</f>
        <v/>
      </c>
      <c r="AA83" s="89"/>
      <c r="AB83" s="91" t="str">
        <f t="shared" ref="AB83:AB84" si="84">IF(L83="x","x","")</f>
        <v/>
      </c>
      <c r="AC83" s="169" t="str">
        <f t="shared" si="1"/>
        <v/>
      </c>
      <c r="AD83" s="90" t="str">
        <f t="shared" ref="AD83:AD84" si="85">IF(AND(L83="x",(OR($G83="x",$H83="x",$I83="x"))),"x","")</f>
        <v/>
      </c>
      <c r="AE83" s="169" t="str">
        <f t="shared" ref="AE83:AE84" si="86">IF(AD83="x",$M83,"")</f>
        <v/>
      </c>
      <c r="AF83" s="90" t="str">
        <f t="shared" ref="AF83:AF84" si="87">IF(AND(L83="x",(OR($F83="x",$H83="x",$I83="x"))),"x","")</f>
        <v/>
      </c>
      <c r="AG83" s="169" t="str">
        <f t="shared" ref="AG83:AG84" si="88">IF(AF83="x",M83,"")</f>
        <v/>
      </c>
      <c r="AH83" s="90" t="str">
        <f t="shared" ref="AH83:AH84" si="89">IF(AND(L83="x",$I83="x"),"x","")</f>
        <v/>
      </c>
      <c r="AI83" s="169" t="str">
        <f t="shared" ref="AI83:AI84" si="90">IF(AH83="x",M83,"")</f>
        <v/>
      </c>
      <c r="AJ83" s="89"/>
      <c r="AK83" s="91"/>
      <c r="AL83" s="169"/>
      <c r="AM83" s="90"/>
      <c r="AN83" s="169"/>
      <c r="AO83" s="90"/>
      <c r="AP83" s="169"/>
      <c r="AQ83" s="90"/>
      <c r="AR83" s="169"/>
      <c r="AS83" s="89"/>
      <c r="AT83" s="91"/>
      <c r="AU83" s="169"/>
      <c r="AV83" s="90"/>
      <c r="AW83" s="169"/>
      <c r="AX83" s="90"/>
      <c r="AY83" s="169"/>
      <c r="AZ83" s="90"/>
      <c r="BA83" s="169"/>
      <c r="BB83" s="89"/>
      <c r="BC83" s="91" t="str">
        <f t="shared" si="23"/>
        <v/>
      </c>
      <c r="BD83" s="170">
        <f t="shared" si="39"/>
        <v>0</v>
      </c>
      <c r="BE83" s="91" t="str">
        <f t="shared" si="24"/>
        <v/>
      </c>
      <c r="BF83" s="170" t="str">
        <f t="shared" si="25"/>
        <v/>
      </c>
      <c r="BG83" s="91" t="str">
        <f t="shared" si="26"/>
        <v/>
      </c>
      <c r="BH83" s="170" t="str">
        <f t="shared" si="27"/>
        <v/>
      </c>
      <c r="BI83" s="91" t="str">
        <f t="shared" si="28"/>
        <v/>
      </c>
      <c r="BJ83" s="170" t="str">
        <f t="shared" si="29"/>
        <v/>
      </c>
    </row>
    <row r="84" spans="1:62" s="172" customFormat="1">
      <c r="A84" s="6"/>
      <c r="B84" s="8"/>
      <c r="C84" s="139" t="s">
        <v>64</v>
      </c>
      <c r="D84" s="139"/>
      <c r="E84" s="14"/>
      <c r="F84" s="14"/>
      <c r="G84" s="14"/>
      <c r="H84" s="14"/>
      <c r="I84" s="14"/>
      <c r="J84" s="163"/>
      <c r="K84" s="164"/>
      <c r="L84" s="163"/>
      <c r="M84" s="164"/>
      <c r="N84" s="163"/>
      <c r="O84" s="164"/>
      <c r="P84" s="163"/>
      <c r="Q84" s="164"/>
      <c r="R84" s="165"/>
      <c r="S84" s="166" t="str">
        <f t="shared" si="77"/>
        <v/>
      </c>
      <c r="T84" s="167" t="str">
        <f t="shared" si="31"/>
        <v/>
      </c>
      <c r="U84" s="166" t="str">
        <f t="shared" si="78"/>
        <v/>
      </c>
      <c r="V84" s="167" t="str">
        <f t="shared" si="79"/>
        <v/>
      </c>
      <c r="W84" s="168" t="str">
        <f t="shared" si="80"/>
        <v/>
      </c>
      <c r="X84" s="167" t="str">
        <f t="shared" si="81"/>
        <v/>
      </c>
      <c r="Y84" s="168" t="str">
        <f t="shared" si="82"/>
        <v/>
      </c>
      <c r="Z84" s="167" t="str">
        <f t="shared" si="83"/>
        <v/>
      </c>
      <c r="AA84" s="89"/>
      <c r="AB84" s="91" t="str">
        <f t="shared" si="84"/>
        <v/>
      </c>
      <c r="AC84" s="169" t="str">
        <f t="shared" si="1"/>
        <v/>
      </c>
      <c r="AD84" s="90" t="str">
        <f t="shared" si="85"/>
        <v/>
      </c>
      <c r="AE84" s="169" t="str">
        <f t="shared" si="86"/>
        <v/>
      </c>
      <c r="AF84" s="90" t="str">
        <f t="shared" si="87"/>
        <v/>
      </c>
      <c r="AG84" s="169" t="str">
        <f t="shared" si="88"/>
        <v/>
      </c>
      <c r="AH84" s="90" t="str">
        <f t="shared" si="89"/>
        <v/>
      </c>
      <c r="AI84" s="169" t="str">
        <f t="shared" si="90"/>
        <v/>
      </c>
      <c r="AJ84" s="89"/>
      <c r="AK84" s="91" t="str">
        <f>IF(N84="x","x","")</f>
        <v/>
      </c>
      <c r="AL84" s="169" t="str">
        <f>IF($AK84="x",$O84,"")</f>
        <v/>
      </c>
      <c r="AM84" s="90" t="str">
        <f>IF(AND(N84="x",(OR($G84="x",$H84="x",$I84="x"))),"x","")</f>
        <v/>
      </c>
      <c r="AN84" s="169" t="str">
        <f>IF(AM84="x",$O84,"")</f>
        <v/>
      </c>
      <c r="AO84" s="90" t="str">
        <f>IF(AND(N84="x",(OR($F84="x",$H84="x",$I84="x"))),"x","")</f>
        <v/>
      </c>
      <c r="AP84" s="169" t="str">
        <f>IF(AO84="x",O84,"")</f>
        <v/>
      </c>
      <c r="AQ84" s="90" t="str">
        <f>IF(AND(N84="x",$I84="x"),"x","")</f>
        <v/>
      </c>
      <c r="AR84" s="169" t="str">
        <f>IF(AQ84="x",O84,"")</f>
        <v/>
      </c>
      <c r="AS84" s="89"/>
      <c r="AT84" s="91" t="str">
        <f>IF(P84="x","x","")</f>
        <v/>
      </c>
      <c r="AU84" s="169" t="str">
        <f>IF($AT84="x",$Q84,"")</f>
        <v/>
      </c>
      <c r="AV84" s="90" t="str">
        <f>IF(AND(P84="x",(OR($G84="x",$H84="x",$I84="x"))),"x","")</f>
        <v/>
      </c>
      <c r="AW84" s="169" t="str">
        <f>IF(AV84="x",$Q84,"")</f>
        <v/>
      </c>
      <c r="AX84" s="90" t="str">
        <f>IF(AND(P84="x",(OR($F84="x",$H84="x",$I84="x"))),"x","")</f>
        <v/>
      </c>
      <c r="AY84" s="169" t="str">
        <f>IF(AX84="x",Q84,"")</f>
        <v/>
      </c>
      <c r="AZ84" s="90" t="str">
        <f>IF(AND(P84="x",$I84="x"),"x","")</f>
        <v/>
      </c>
      <c r="BA84" s="169" t="str">
        <f>IF(AZ84="x",Q84,"")</f>
        <v/>
      </c>
      <c r="BB84" s="89"/>
      <c r="BC84" s="91" t="str">
        <f t="shared" si="23"/>
        <v/>
      </c>
      <c r="BD84" s="170">
        <f t="shared" si="39"/>
        <v>0</v>
      </c>
      <c r="BE84" s="91" t="str">
        <f t="shared" si="24"/>
        <v/>
      </c>
      <c r="BF84" s="170" t="str">
        <f t="shared" si="25"/>
        <v/>
      </c>
      <c r="BG84" s="91" t="str">
        <f t="shared" si="26"/>
        <v/>
      </c>
      <c r="BH84" s="170" t="str">
        <f t="shared" si="27"/>
        <v/>
      </c>
      <c r="BI84" s="91" t="str">
        <f t="shared" si="28"/>
        <v/>
      </c>
      <c r="BJ84" s="170" t="str">
        <f t="shared" si="29"/>
        <v/>
      </c>
    </row>
    <row r="85" spans="1:62" s="172" customFormat="1">
      <c r="A85" s="6"/>
      <c r="B85" s="8"/>
      <c r="C85" s="173"/>
      <c r="D85" s="173"/>
      <c r="E85" s="17"/>
      <c r="F85" s="17"/>
      <c r="G85" s="17"/>
      <c r="H85" s="17"/>
      <c r="I85" s="17"/>
      <c r="J85" s="174"/>
      <c r="K85" s="175"/>
      <c r="L85" s="174"/>
      <c r="M85" s="175"/>
      <c r="N85" s="174"/>
      <c r="O85" s="175"/>
      <c r="P85" s="174"/>
      <c r="Q85" s="175"/>
      <c r="R85" s="89"/>
      <c r="S85" s="176"/>
      <c r="T85" s="177"/>
      <c r="U85" s="178"/>
      <c r="V85" s="177"/>
      <c r="W85" s="176"/>
      <c r="X85" s="177"/>
      <c r="Y85" s="176"/>
      <c r="Z85" s="177"/>
      <c r="AA85" s="89"/>
      <c r="AB85" s="176"/>
      <c r="AC85" s="177"/>
      <c r="AD85" s="176"/>
      <c r="AE85" s="177"/>
      <c r="AF85" s="176"/>
      <c r="AG85" s="177"/>
      <c r="AH85" s="176"/>
      <c r="AI85" s="177"/>
      <c r="AJ85" s="89"/>
      <c r="AK85" s="176"/>
      <c r="AL85" s="177"/>
      <c r="AM85" s="176"/>
      <c r="AN85" s="177"/>
      <c r="AO85" s="176"/>
      <c r="AP85" s="177"/>
      <c r="AQ85" s="176"/>
      <c r="AR85" s="177"/>
      <c r="AS85" s="89"/>
      <c r="AT85" s="176"/>
      <c r="AU85" s="177"/>
      <c r="AV85" s="176"/>
      <c r="AW85" s="177"/>
      <c r="AX85" s="176"/>
      <c r="AY85" s="177"/>
      <c r="AZ85" s="176"/>
      <c r="BA85" s="177"/>
      <c r="BB85" s="89"/>
      <c r="BC85" s="176"/>
      <c r="BD85" s="179"/>
      <c r="BE85" s="176"/>
      <c r="BF85" s="179"/>
      <c r="BG85" s="176"/>
      <c r="BH85" s="179"/>
      <c r="BI85" s="176"/>
      <c r="BJ85" s="179"/>
    </row>
    <row r="86" spans="1:62" s="172" customFormat="1">
      <c r="A86" s="6"/>
      <c r="B86" s="8"/>
      <c r="C86" s="173"/>
      <c r="D86" s="173"/>
      <c r="E86" s="17"/>
      <c r="F86" s="17"/>
      <c r="G86" s="17"/>
      <c r="H86" s="17"/>
      <c r="I86" s="17"/>
      <c r="J86" s="174"/>
      <c r="K86" s="180"/>
      <c r="L86" s="181"/>
      <c r="M86" s="180"/>
      <c r="N86" s="181"/>
      <c r="O86" s="180"/>
      <c r="P86" s="181"/>
      <c r="Q86" s="182" t="s">
        <v>147</v>
      </c>
      <c r="R86" s="89"/>
      <c r="S86" s="90">
        <f>COUNTIF(S23:S84,"x")</f>
        <v>0</v>
      </c>
      <c r="T86" s="183">
        <f>SUM(T23:T84)</f>
        <v>0</v>
      </c>
      <c r="U86" s="91">
        <f>COUNTIF(U23:U84,"x")</f>
        <v>0</v>
      </c>
      <c r="V86" s="183">
        <f>SUM(V23:V84)</f>
        <v>0</v>
      </c>
      <c r="W86" s="90">
        <f>COUNTIF(W23:W84,"x")</f>
        <v>0</v>
      </c>
      <c r="X86" s="183">
        <f>SUM(X23:X84)</f>
        <v>0</v>
      </c>
      <c r="Y86" s="90">
        <f>COUNTIF(Y23:Y84,"x")</f>
        <v>0</v>
      </c>
      <c r="Z86" s="183">
        <f>SUM(Z23:Z84)</f>
        <v>0</v>
      </c>
      <c r="AA86" s="184"/>
      <c r="AB86" s="90">
        <f>COUNTIF(AB23:AB84,"x")</f>
        <v>0</v>
      </c>
      <c r="AC86" s="183">
        <f>SUM(AC23:AC84)</f>
        <v>0</v>
      </c>
      <c r="AD86" s="90">
        <f>COUNTIF(AD23:AD84,"x")</f>
        <v>0</v>
      </c>
      <c r="AE86" s="183">
        <f>SUM(AE23:AE84)</f>
        <v>0</v>
      </c>
      <c r="AF86" s="90">
        <f>COUNTIF(AF23:AF84,"x")</f>
        <v>0</v>
      </c>
      <c r="AG86" s="183">
        <f>SUM(AG23:AG84)</f>
        <v>0</v>
      </c>
      <c r="AH86" s="90">
        <f>COUNTIF(AH23:AH84,"x")</f>
        <v>0</v>
      </c>
      <c r="AI86" s="183">
        <f>SUM(AI23:AI84)</f>
        <v>0</v>
      </c>
      <c r="AJ86" s="184"/>
      <c r="AK86" s="90">
        <f>COUNTIF(AK23:AK84,"x")</f>
        <v>0</v>
      </c>
      <c r="AL86" s="183">
        <f>SUM(AL23:AL84)</f>
        <v>0</v>
      </c>
      <c r="AM86" s="90">
        <f>COUNTIF(AM23:AM84,"x")</f>
        <v>0</v>
      </c>
      <c r="AN86" s="183">
        <f>SUM(AN23:AN84)</f>
        <v>0</v>
      </c>
      <c r="AO86" s="90">
        <f>COUNTIF(AO23:AO84,"x")</f>
        <v>0</v>
      </c>
      <c r="AP86" s="183">
        <f>SUM(AP23:AP84)</f>
        <v>0</v>
      </c>
      <c r="AQ86" s="90">
        <f>COUNTIF(AQ23:AQ84,"x")</f>
        <v>0</v>
      </c>
      <c r="AR86" s="183">
        <f>SUM(AR23:AR84)</f>
        <v>0</v>
      </c>
      <c r="AS86" s="184"/>
      <c r="AT86" s="90">
        <f>COUNTIF(AT23:AT84,"x")</f>
        <v>0</v>
      </c>
      <c r="AU86" s="183">
        <f>SUM(AU23:AU84)</f>
        <v>0</v>
      </c>
      <c r="AV86" s="90">
        <f>COUNTIF(AV23:AV84,"x")</f>
        <v>0</v>
      </c>
      <c r="AW86" s="183">
        <f>SUM(AW23:AW84)</f>
        <v>0</v>
      </c>
      <c r="AX86" s="90">
        <f>COUNTIF(AX23:AX84,"x")</f>
        <v>0</v>
      </c>
      <c r="AY86" s="183">
        <f>SUM(AY23:AY84)</f>
        <v>0</v>
      </c>
      <c r="AZ86" s="90">
        <f>COUNTIF(AZ23:AZ84,"x")</f>
        <v>0</v>
      </c>
      <c r="BA86" s="183">
        <f>SUM(BA23:BA84)</f>
        <v>0</v>
      </c>
      <c r="BB86" s="184"/>
      <c r="BC86" s="90">
        <f>COUNTIF(BC23:BC84,"x")</f>
        <v>0</v>
      </c>
      <c r="BD86" s="185">
        <f>SUM(BD23:BD84)</f>
        <v>0</v>
      </c>
      <c r="BE86" s="90">
        <f>COUNTIF(BE23:BE84,"x")</f>
        <v>0</v>
      </c>
      <c r="BF86" s="185">
        <f>SUM(BF23:BF84)</f>
        <v>0</v>
      </c>
      <c r="BG86" s="90">
        <f>COUNTIF(BG23:BG84,"x")</f>
        <v>0</v>
      </c>
      <c r="BH86" s="185">
        <f>SUM(BH23:BH84)</f>
        <v>0</v>
      </c>
      <c r="BI86" s="90">
        <f>COUNTIF(BI23:BI84,"x")</f>
        <v>0</v>
      </c>
      <c r="BJ86" s="185">
        <f>SUM(BJ23:BJ84)</f>
        <v>0</v>
      </c>
    </row>
    <row r="87" spans="1:62" s="172" customFormat="1">
      <c r="A87" s="6"/>
      <c r="B87" s="8"/>
      <c r="C87" s="173"/>
      <c r="D87" s="173"/>
      <c r="E87" s="17"/>
      <c r="F87" s="17"/>
      <c r="G87" s="17"/>
      <c r="H87" s="17"/>
      <c r="I87" s="17"/>
      <c r="J87" s="174"/>
      <c r="K87" s="180"/>
      <c r="L87" s="181"/>
      <c r="M87" s="180"/>
      <c r="N87" s="181"/>
      <c r="O87" s="180"/>
      <c r="P87" s="181"/>
      <c r="Q87" s="180"/>
      <c r="R87" s="89"/>
      <c r="S87" s="176"/>
      <c r="T87" s="186"/>
      <c r="U87" s="178"/>
      <c r="V87" s="186"/>
      <c r="W87" s="176"/>
      <c r="X87" s="186"/>
      <c r="Y87" s="176"/>
      <c r="Z87" s="186"/>
      <c r="AA87" s="89"/>
      <c r="AB87" s="176"/>
      <c r="AC87" s="186"/>
      <c r="AD87" s="176"/>
      <c r="AE87" s="186"/>
      <c r="AF87" s="176"/>
      <c r="AG87" s="186"/>
      <c r="AH87" s="176"/>
      <c r="AI87" s="186"/>
      <c r="AJ87" s="89"/>
      <c r="AK87" s="176"/>
      <c r="AL87" s="186"/>
      <c r="AM87" s="176"/>
      <c r="AN87" s="186"/>
      <c r="AO87" s="176"/>
      <c r="AP87" s="186"/>
      <c r="AQ87" s="176"/>
      <c r="AR87" s="186"/>
      <c r="AS87" s="89"/>
      <c r="AT87" s="176"/>
      <c r="AU87" s="186"/>
      <c r="AV87" s="176"/>
      <c r="AW87" s="186"/>
      <c r="AX87" s="176"/>
      <c r="AY87" s="186"/>
      <c r="AZ87" s="176"/>
      <c r="BA87" s="186"/>
      <c r="BB87" s="89"/>
      <c r="BC87" s="176"/>
      <c r="BD87" s="186"/>
      <c r="BE87" s="176"/>
      <c r="BF87" s="186"/>
      <c r="BG87" s="176"/>
      <c r="BH87" s="186"/>
      <c r="BI87" s="176"/>
      <c r="BJ87" s="186"/>
    </row>
    <row r="88" spans="1:62" s="187" customFormat="1">
      <c r="C88" s="173"/>
      <c r="D88" s="173"/>
      <c r="E88" s="5"/>
      <c r="F88" s="5"/>
      <c r="G88" s="5"/>
      <c r="H88" s="5"/>
      <c r="I88" s="5"/>
      <c r="J88" s="5"/>
      <c r="K88" s="346" t="s">
        <v>70</v>
      </c>
      <c r="L88" s="346"/>
      <c r="M88" s="346"/>
      <c r="N88" s="346"/>
      <c r="O88" s="346"/>
      <c r="P88" s="346"/>
      <c r="Q88" s="346"/>
      <c r="R88" s="184"/>
      <c r="S88" s="184"/>
      <c r="T88" s="184"/>
      <c r="U88" s="188"/>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84"/>
      <c r="BA88" s="184"/>
      <c r="BB88" s="184"/>
      <c r="BC88" s="184"/>
      <c r="BD88" s="184"/>
      <c r="BE88" s="184"/>
      <c r="BF88" s="184"/>
      <c r="BG88" s="184"/>
      <c r="BH88" s="184"/>
      <c r="BI88" s="184"/>
      <c r="BJ88" s="184"/>
    </row>
    <row r="89" spans="1:62" s="6" customFormat="1">
      <c r="C89" s="173"/>
      <c r="D89" s="173"/>
      <c r="G89" s="7"/>
      <c r="K89" s="189" t="s">
        <v>36</v>
      </c>
      <c r="L89" s="190"/>
      <c r="M89" s="191" t="s">
        <v>35</v>
      </c>
      <c r="N89" s="94">
        <f>S86</f>
        <v>0</v>
      </c>
      <c r="O89" s="95">
        <f>AB86</f>
        <v>0</v>
      </c>
      <c r="P89" s="94">
        <f>AK86</f>
        <v>0</v>
      </c>
      <c r="Q89" s="94">
        <f>AT86</f>
        <v>0</v>
      </c>
      <c r="R89" s="92"/>
      <c r="S89" s="92"/>
      <c r="T89" s="92"/>
      <c r="U89" s="93"/>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row>
    <row r="90" spans="1:62" s="172" customFormat="1">
      <c r="A90" s="6"/>
      <c r="B90" s="6"/>
      <c r="C90" s="173"/>
      <c r="D90" s="173"/>
      <c r="E90" s="6"/>
      <c r="F90" s="6"/>
      <c r="G90" s="7"/>
      <c r="H90" s="6"/>
      <c r="I90" s="6"/>
      <c r="J90" s="6"/>
      <c r="K90" s="192"/>
      <c r="L90" s="193"/>
      <c r="M90" s="194" t="s">
        <v>146</v>
      </c>
      <c r="N90" s="195">
        <f>T86</f>
        <v>0</v>
      </c>
      <c r="O90" s="196">
        <f>AC86</f>
        <v>0</v>
      </c>
      <c r="P90" s="196">
        <f>AL86</f>
        <v>0</v>
      </c>
      <c r="Q90" s="196">
        <f>AU86</f>
        <v>0</v>
      </c>
      <c r="R90" s="92"/>
      <c r="S90" s="176"/>
      <c r="T90" s="176"/>
      <c r="U90" s="178"/>
      <c r="V90" s="176"/>
      <c r="W90" s="176"/>
      <c r="X90" s="176"/>
      <c r="Y90" s="176"/>
      <c r="Z90" s="176"/>
      <c r="AA90" s="92"/>
      <c r="AB90" s="176"/>
      <c r="AC90" s="176"/>
      <c r="AD90" s="176"/>
      <c r="AE90" s="176"/>
      <c r="AF90" s="176"/>
      <c r="AG90" s="176"/>
      <c r="AH90" s="176"/>
      <c r="AI90" s="176"/>
      <c r="AJ90" s="92"/>
      <c r="AK90" s="176"/>
      <c r="AL90" s="176"/>
      <c r="AM90" s="176"/>
      <c r="AN90" s="176"/>
      <c r="AO90" s="176"/>
      <c r="AP90" s="176"/>
      <c r="AQ90" s="176"/>
      <c r="AR90" s="176"/>
      <c r="AS90" s="92"/>
      <c r="AT90" s="176"/>
      <c r="AU90" s="176"/>
      <c r="AV90" s="176"/>
      <c r="AW90" s="176"/>
      <c r="AX90" s="176"/>
      <c r="AY90" s="176"/>
      <c r="AZ90" s="176"/>
      <c r="BA90" s="176"/>
      <c r="BB90" s="92"/>
      <c r="BC90" s="176"/>
      <c r="BD90" s="176"/>
      <c r="BE90" s="176"/>
      <c r="BF90" s="176"/>
      <c r="BG90" s="176"/>
      <c r="BH90" s="176"/>
      <c r="BI90" s="176"/>
      <c r="BJ90" s="176"/>
    </row>
    <row r="91" spans="1:62" s="172" customFormat="1">
      <c r="A91" s="6"/>
      <c r="B91" s="6"/>
      <c r="E91" s="197"/>
      <c r="F91" s="197"/>
      <c r="G91" s="5"/>
      <c r="H91" s="5"/>
      <c r="I91" s="5"/>
      <c r="J91" s="197"/>
      <c r="K91" s="198" t="s">
        <v>40</v>
      </c>
      <c r="L91" s="199"/>
      <c r="M91" s="194" t="s">
        <v>35</v>
      </c>
      <c r="N91" s="200">
        <f>U86</f>
        <v>0</v>
      </c>
      <c r="O91" s="201">
        <f>AD86</f>
        <v>0</v>
      </c>
      <c r="P91" s="200">
        <f>AM86</f>
        <v>0</v>
      </c>
      <c r="Q91" s="200">
        <f>AV86</f>
        <v>0</v>
      </c>
      <c r="R91" s="92"/>
      <c r="S91" s="176"/>
      <c r="T91" s="176"/>
      <c r="U91" s="178"/>
      <c r="V91" s="176"/>
      <c r="W91" s="176"/>
      <c r="X91" s="176"/>
      <c r="Y91" s="176"/>
      <c r="Z91" s="176"/>
      <c r="AA91" s="92"/>
      <c r="AB91" s="176"/>
      <c r="AC91" s="176"/>
      <c r="AD91" s="176"/>
      <c r="AE91" s="176"/>
      <c r="AF91" s="176"/>
      <c r="AG91" s="176"/>
      <c r="AH91" s="176"/>
      <c r="AI91" s="176"/>
      <c r="AJ91" s="92"/>
      <c r="AK91" s="176"/>
      <c r="AL91" s="176"/>
      <c r="AM91" s="176"/>
      <c r="AN91" s="176"/>
      <c r="AO91" s="176"/>
      <c r="AP91" s="176"/>
      <c r="AQ91" s="176"/>
      <c r="AR91" s="176"/>
      <c r="AS91" s="92"/>
      <c r="AT91" s="176"/>
      <c r="AU91" s="176"/>
      <c r="AV91" s="176"/>
      <c r="AW91" s="176"/>
      <c r="AX91" s="176"/>
      <c r="AY91" s="176"/>
      <c r="AZ91" s="176"/>
      <c r="BA91" s="176"/>
      <c r="BB91" s="92"/>
      <c r="BC91" s="176"/>
      <c r="BD91" s="176"/>
      <c r="BE91" s="176"/>
      <c r="BF91" s="176"/>
      <c r="BG91" s="176"/>
      <c r="BH91" s="176"/>
      <c r="BI91" s="176"/>
      <c r="BJ91" s="176"/>
    </row>
    <row r="92" spans="1:62" s="172" customFormat="1" ht="12.75" customHeight="1">
      <c r="A92" s="6"/>
      <c r="B92" s="6"/>
      <c r="E92" s="197"/>
      <c r="F92" s="197"/>
      <c r="G92" s="202"/>
      <c r="H92" s="202"/>
      <c r="I92" s="202"/>
      <c r="J92" s="197"/>
      <c r="K92" s="192"/>
      <c r="L92" s="193"/>
      <c r="M92" s="194" t="s">
        <v>146</v>
      </c>
      <c r="N92" s="196">
        <f>V86</f>
        <v>0</v>
      </c>
      <c r="O92" s="196">
        <f>AE86</f>
        <v>0</v>
      </c>
      <c r="P92" s="196">
        <f>AN86</f>
        <v>0</v>
      </c>
      <c r="Q92" s="196">
        <f>AW86</f>
        <v>0</v>
      </c>
      <c r="R92" s="92"/>
      <c r="S92" s="176"/>
      <c r="T92" s="176"/>
      <c r="U92" s="178"/>
      <c r="V92" s="176"/>
      <c r="W92" s="176"/>
      <c r="X92" s="176"/>
      <c r="Y92" s="176"/>
      <c r="Z92" s="176"/>
      <c r="AA92" s="92"/>
      <c r="AB92" s="176"/>
      <c r="AC92" s="176"/>
      <c r="AD92" s="176"/>
      <c r="AE92" s="176"/>
      <c r="AF92" s="176"/>
      <c r="AG92" s="176"/>
      <c r="AH92" s="176"/>
      <c r="AI92" s="176"/>
      <c r="AJ92" s="92"/>
      <c r="AK92" s="176"/>
      <c r="AL92" s="176"/>
      <c r="AM92" s="176"/>
      <c r="AN92" s="176"/>
      <c r="AO92" s="176"/>
      <c r="AP92" s="176"/>
      <c r="AQ92" s="176"/>
      <c r="AR92" s="176"/>
      <c r="AS92" s="92"/>
      <c r="AT92" s="176"/>
      <c r="AU92" s="176"/>
      <c r="AV92" s="176"/>
      <c r="AW92" s="176"/>
      <c r="AX92" s="176"/>
      <c r="AY92" s="176"/>
      <c r="AZ92" s="176"/>
      <c r="BA92" s="176"/>
      <c r="BB92" s="92"/>
      <c r="BC92" s="176"/>
      <c r="BD92" s="176"/>
      <c r="BE92" s="176"/>
      <c r="BF92" s="176"/>
      <c r="BG92" s="176"/>
      <c r="BH92" s="176"/>
      <c r="BI92" s="176"/>
      <c r="BJ92" s="176"/>
    </row>
    <row r="93" spans="1:62" s="172" customFormat="1">
      <c r="A93" s="6"/>
      <c r="B93" s="6"/>
      <c r="E93" s="5"/>
      <c r="F93" s="5"/>
      <c r="G93" s="202"/>
      <c r="H93" s="202"/>
      <c r="I93" s="202"/>
      <c r="J93" s="5"/>
      <c r="K93" s="198" t="s">
        <v>41</v>
      </c>
      <c r="L93" s="199"/>
      <c r="M93" s="194" t="s">
        <v>35</v>
      </c>
      <c r="N93" s="200">
        <f>W86</f>
        <v>0</v>
      </c>
      <c r="O93" s="201">
        <f>AF86</f>
        <v>0</v>
      </c>
      <c r="P93" s="200">
        <f>AO86</f>
        <v>0</v>
      </c>
      <c r="Q93" s="200">
        <f>AX86</f>
        <v>0</v>
      </c>
      <c r="R93" s="92"/>
      <c r="S93" s="176"/>
      <c r="T93" s="176"/>
      <c r="U93" s="178"/>
      <c r="V93" s="176"/>
      <c r="W93" s="176"/>
      <c r="X93" s="176"/>
      <c r="Y93" s="176"/>
      <c r="Z93" s="176"/>
      <c r="AA93" s="92"/>
      <c r="AB93" s="176"/>
      <c r="AC93" s="176"/>
      <c r="AD93" s="176"/>
      <c r="AE93" s="176"/>
      <c r="AF93" s="176"/>
      <c r="AG93" s="176"/>
      <c r="AH93" s="176"/>
      <c r="AI93" s="176"/>
      <c r="AJ93" s="92"/>
      <c r="AK93" s="176"/>
      <c r="AL93" s="176"/>
      <c r="AM93" s="176"/>
      <c r="AN93" s="176"/>
      <c r="AO93" s="176"/>
      <c r="AP93" s="176"/>
      <c r="AQ93" s="176"/>
      <c r="AR93" s="176"/>
      <c r="AS93" s="92"/>
      <c r="AT93" s="176"/>
      <c r="AU93" s="176"/>
      <c r="AV93" s="176"/>
      <c r="AW93" s="176"/>
      <c r="AX93" s="176"/>
      <c r="AY93" s="176"/>
      <c r="AZ93" s="176"/>
      <c r="BA93" s="176"/>
      <c r="BB93" s="92"/>
      <c r="BC93" s="176"/>
      <c r="BD93" s="176"/>
      <c r="BE93" s="176"/>
      <c r="BF93" s="176"/>
      <c r="BG93" s="176"/>
      <c r="BH93" s="176"/>
      <c r="BI93" s="176"/>
      <c r="BJ93" s="176"/>
    </row>
    <row r="94" spans="1:62" s="172" customFormat="1" ht="12.75" customHeight="1">
      <c r="A94" s="6"/>
      <c r="B94" s="6"/>
      <c r="E94" s="202"/>
      <c r="F94" s="202"/>
      <c r="G94" s="203"/>
      <c r="H94" s="203"/>
      <c r="I94" s="203"/>
      <c r="J94" s="202"/>
      <c r="K94" s="192"/>
      <c r="L94" s="193"/>
      <c r="M94" s="194" t="s">
        <v>146</v>
      </c>
      <c r="N94" s="196">
        <f>X86</f>
        <v>0</v>
      </c>
      <c r="O94" s="196">
        <f>AG86</f>
        <v>0</v>
      </c>
      <c r="P94" s="196">
        <f>AP86</f>
        <v>0</v>
      </c>
      <c r="Q94" s="196">
        <f>AY86</f>
        <v>0</v>
      </c>
      <c r="R94" s="92"/>
      <c r="S94" s="176"/>
      <c r="T94" s="176"/>
      <c r="U94" s="178"/>
      <c r="V94" s="176"/>
      <c r="W94" s="176"/>
      <c r="X94" s="176"/>
      <c r="Y94" s="176"/>
      <c r="Z94" s="176"/>
      <c r="AA94" s="92"/>
      <c r="AB94" s="176"/>
      <c r="AC94" s="176"/>
      <c r="AD94" s="176"/>
      <c r="AE94" s="176"/>
      <c r="AF94" s="176"/>
      <c r="AG94" s="176"/>
      <c r="AH94" s="176"/>
      <c r="AI94" s="176"/>
      <c r="AJ94" s="92"/>
      <c r="AK94" s="176"/>
      <c r="AL94" s="176"/>
      <c r="AM94" s="176"/>
      <c r="AN94" s="176"/>
      <c r="AO94" s="176"/>
      <c r="AP94" s="176"/>
      <c r="AQ94" s="176"/>
      <c r="AR94" s="176"/>
      <c r="AS94" s="92"/>
      <c r="AT94" s="176"/>
      <c r="AU94" s="176"/>
      <c r="AV94" s="176"/>
      <c r="AW94" s="176"/>
      <c r="AX94" s="176"/>
      <c r="AY94" s="176"/>
      <c r="AZ94" s="176"/>
      <c r="BA94" s="176"/>
      <c r="BB94" s="92"/>
      <c r="BC94" s="176"/>
      <c r="BD94" s="176"/>
      <c r="BE94" s="176"/>
      <c r="BF94" s="176"/>
      <c r="BG94" s="176"/>
      <c r="BH94" s="176"/>
      <c r="BI94" s="176"/>
      <c r="BJ94" s="176"/>
    </row>
    <row r="95" spans="1:62" s="172" customFormat="1" ht="12.75" customHeight="1">
      <c r="A95" s="6"/>
      <c r="B95" s="6"/>
      <c r="E95" s="5"/>
      <c r="F95" s="5"/>
      <c r="G95" s="5"/>
      <c r="H95" s="5"/>
      <c r="I95" s="5"/>
      <c r="J95" s="5"/>
      <c r="K95" s="198" t="s">
        <v>31</v>
      </c>
      <c r="L95" s="199"/>
      <c r="M95" s="194" t="s">
        <v>35</v>
      </c>
      <c r="N95" s="200">
        <f>Y86</f>
        <v>0</v>
      </c>
      <c r="O95" s="201">
        <f>AH86</f>
        <v>0</v>
      </c>
      <c r="P95" s="200">
        <f>AQ86</f>
        <v>0</v>
      </c>
      <c r="Q95" s="200">
        <f>AZ86</f>
        <v>0</v>
      </c>
      <c r="R95" s="92"/>
      <c r="S95" s="176"/>
      <c r="T95" s="176"/>
      <c r="U95" s="178"/>
      <c r="V95" s="176"/>
      <c r="W95" s="176"/>
      <c r="X95" s="176"/>
      <c r="Y95" s="176"/>
      <c r="Z95" s="176"/>
      <c r="AA95" s="92"/>
      <c r="AB95" s="176"/>
      <c r="AC95" s="176"/>
      <c r="AD95" s="176"/>
      <c r="AE95" s="176"/>
      <c r="AF95" s="176"/>
      <c r="AG95" s="176"/>
      <c r="AH95" s="176"/>
      <c r="AI95" s="176"/>
      <c r="AJ95" s="92"/>
      <c r="AK95" s="176"/>
      <c r="AL95" s="176"/>
      <c r="AM95" s="176"/>
      <c r="AN95" s="176"/>
      <c r="AO95" s="176"/>
      <c r="AP95" s="176"/>
      <c r="AQ95" s="176"/>
      <c r="AR95" s="176"/>
      <c r="AS95" s="92"/>
      <c r="AT95" s="176"/>
      <c r="AU95" s="176"/>
      <c r="AV95" s="176"/>
      <c r="AW95" s="176"/>
      <c r="AX95" s="176"/>
      <c r="AY95" s="176"/>
      <c r="AZ95" s="176"/>
      <c r="BA95" s="176"/>
      <c r="BB95" s="92"/>
      <c r="BC95" s="176"/>
      <c r="BD95" s="176"/>
      <c r="BE95" s="176"/>
      <c r="BF95" s="176"/>
      <c r="BG95" s="176"/>
      <c r="BH95" s="176"/>
      <c r="BI95" s="176"/>
      <c r="BJ95" s="176"/>
    </row>
    <row r="96" spans="1:62" s="172" customFormat="1" ht="12.75" customHeight="1">
      <c r="A96" s="7"/>
      <c r="B96" s="6"/>
      <c r="E96" s="5"/>
      <c r="F96" s="5"/>
      <c r="G96" s="5"/>
      <c r="H96" s="5"/>
      <c r="I96" s="5"/>
      <c r="J96" s="5"/>
      <c r="K96" s="192"/>
      <c r="L96" s="193"/>
      <c r="M96" s="194" t="s">
        <v>146</v>
      </c>
      <c r="N96" s="196">
        <f>Z86</f>
        <v>0</v>
      </c>
      <c r="O96" s="196">
        <f>AI86</f>
        <v>0</v>
      </c>
      <c r="P96" s="196">
        <f>AR86</f>
        <v>0</v>
      </c>
      <c r="Q96" s="196">
        <f>BA86</f>
        <v>0</v>
      </c>
      <c r="R96" s="92"/>
      <c r="S96" s="176"/>
      <c r="T96" s="176"/>
      <c r="U96" s="178"/>
      <c r="V96" s="176"/>
      <c r="W96" s="176"/>
      <c r="X96" s="176"/>
      <c r="Y96" s="176"/>
      <c r="Z96" s="176"/>
      <c r="AA96" s="92"/>
      <c r="AB96" s="176"/>
      <c r="AC96" s="176"/>
      <c r="AD96" s="176"/>
      <c r="AE96" s="176"/>
      <c r="AF96" s="176"/>
      <c r="AG96" s="176"/>
      <c r="AH96" s="176"/>
      <c r="AI96" s="176"/>
      <c r="AJ96" s="92"/>
      <c r="AK96" s="176"/>
      <c r="AL96" s="176"/>
      <c r="AM96" s="176"/>
      <c r="AN96" s="176"/>
      <c r="AO96" s="176"/>
      <c r="AP96" s="176"/>
      <c r="AQ96" s="176"/>
      <c r="AR96" s="176"/>
      <c r="AS96" s="92"/>
      <c r="AT96" s="176"/>
      <c r="AU96" s="176"/>
      <c r="AV96" s="176"/>
      <c r="AW96" s="176"/>
      <c r="AX96" s="176"/>
      <c r="AY96" s="176"/>
      <c r="AZ96" s="176"/>
      <c r="BA96" s="176"/>
      <c r="BB96" s="92"/>
      <c r="BC96" s="176"/>
      <c r="BD96" s="176"/>
      <c r="BE96" s="176"/>
      <c r="BF96" s="176"/>
      <c r="BG96" s="176"/>
      <c r="BH96" s="176"/>
      <c r="BI96" s="176"/>
      <c r="BJ96" s="176"/>
    </row>
    <row r="97" spans="1:62" s="172" customFormat="1">
      <c r="A97" s="6"/>
      <c r="B97" s="6"/>
      <c r="C97" s="197"/>
      <c r="D97" s="197"/>
      <c r="E97" s="5"/>
      <c r="F97" s="5"/>
      <c r="G97" s="5"/>
      <c r="H97" s="5"/>
      <c r="I97" s="5"/>
      <c r="J97" s="5"/>
      <c r="K97" s="96"/>
      <c r="L97" s="96"/>
      <c r="M97" s="96"/>
      <c r="N97" s="176"/>
      <c r="O97" s="176"/>
      <c r="P97" s="176"/>
      <c r="Q97" s="176"/>
      <c r="R97" s="92"/>
      <c r="S97" s="176"/>
      <c r="T97" s="176"/>
      <c r="U97" s="178"/>
      <c r="V97" s="176"/>
      <c r="W97" s="176"/>
      <c r="X97" s="176"/>
      <c r="Y97" s="176"/>
      <c r="Z97" s="176"/>
      <c r="AA97" s="92"/>
      <c r="AB97" s="176"/>
      <c r="AC97" s="176"/>
      <c r="AD97" s="176"/>
      <c r="AE97" s="176"/>
      <c r="AF97" s="176"/>
      <c r="AG97" s="176"/>
      <c r="AH97" s="176"/>
      <c r="AI97" s="176"/>
      <c r="AJ97" s="92"/>
      <c r="AK97" s="176"/>
      <c r="AL97" s="176"/>
      <c r="AM97" s="176"/>
      <c r="AN97" s="176"/>
      <c r="AO97" s="176"/>
      <c r="AP97" s="176"/>
      <c r="AQ97" s="176"/>
      <c r="AR97" s="176"/>
      <c r="AS97" s="92"/>
      <c r="AT97" s="176"/>
      <c r="AU97" s="176"/>
      <c r="AV97" s="176"/>
      <c r="AW97" s="176"/>
      <c r="AX97" s="176"/>
      <c r="AY97" s="176"/>
      <c r="AZ97" s="176"/>
      <c r="BA97" s="176"/>
      <c r="BB97" s="92"/>
      <c r="BC97" s="176"/>
      <c r="BD97" s="176"/>
      <c r="BE97" s="176"/>
      <c r="BF97" s="176"/>
      <c r="BG97" s="176"/>
      <c r="BH97" s="176"/>
      <c r="BI97" s="176"/>
      <c r="BJ97" s="176"/>
    </row>
    <row r="98" spans="1:62" s="172" customFormat="1">
      <c r="A98" s="6"/>
      <c r="B98" s="6"/>
      <c r="C98" s="4"/>
      <c r="D98" s="4"/>
      <c r="E98" s="203"/>
      <c r="F98" s="203"/>
      <c r="G98" s="203"/>
      <c r="H98" s="203"/>
      <c r="I98" s="203"/>
      <c r="J98" s="203"/>
      <c r="K98" s="343" t="s">
        <v>71</v>
      </c>
      <c r="L98" s="344"/>
      <c r="M98" s="344"/>
      <c r="N98" s="345"/>
      <c r="O98" s="176"/>
      <c r="P98" s="176"/>
      <c r="Q98" s="176"/>
      <c r="R98" s="92"/>
      <c r="S98" s="176"/>
      <c r="T98" s="176"/>
      <c r="U98" s="178"/>
      <c r="V98" s="176"/>
      <c r="W98" s="176"/>
      <c r="X98" s="176"/>
      <c r="Y98" s="176"/>
      <c r="Z98" s="176"/>
      <c r="AA98" s="92"/>
      <c r="AB98" s="176"/>
      <c r="AC98" s="176"/>
      <c r="AD98" s="176"/>
      <c r="AE98" s="176"/>
      <c r="AF98" s="176"/>
      <c r="AG98" s="176"/>
      <c r="AH98" s="176"/>
      <c r="AI98" s="176"/>
      <c r="AJ98" s="92"/>
      <c r="AK98" s="176"/>
      <c r="AL98" s="176"/>
      <c r="AM98" s="176"/>
      <c r="AN98" s="176"/>
      <c r="AO98" s="176"/>
      <c r="AP98" s="176"/>
      <c r="AQ98" s="176"/>
      <c r="AR98" s="176"/>
      <c r="AS98" s="92"/>
      <c r="AT98" s="176"/>
      <c r="AU98" s="176"/>
      <c r="AV98" s="176"/>
      <c r="AW98" s="176"/>
      <c r="AX98" s="176"/>
      <c r="AY98" s="176"/>
      <c r="AZ98" s="176"/>
      <c r="BA98" s="176"/>
      <c r="BB98" s="92"/>
      <c r="BC98" s="176"/>
      <c r="BD98" s="176"/>
      <c r="BE98" s="176"/>
      <c r="BF98" s="176"/>
      <c r="BG98" s="176"/>
      <c r="BH98" s="176"/>
      <c r="BI98" s="176"/>
      <c r="BJ98" s="176"/>
    </row>
    <row r="99" spans="1:62" s="172" customFormat="1">
      <c r="A99" s="6"/>
      <c r="B99" s="6"/>
      <c r="C99" s="204"/>
      <c r="D99" s="204"/>
      <c r="E99" s="203"/>
      <c r="F99" s="203"/>
      <c r="G99" s="203"/>
      <c r="H99" s="203"/>
      <c r="I99" s="203"/>
      <c r="J99" s="203"/>
      <c r="K99" s="198" t="s">
        <v>36</v>
      </c>
      <c r="L99" s="199"/>
      <c r="M99" s="194" t="s">
        <v>35</v>
      </c>
      <c r="N99" s="97">
        <f>BC86</f>
        <v>0</v>
      </c>
      <c r="O99" s="176"/>
      <c r="P99" s="176"/>
      <c r="Q99" s="176"/>
      <c r="R99" s="92"/>
      <c r="S99" s="176"/>
      <c r="T99" s="176"/>
      <c r="U99" s="178"/>
      <c r="V99" s="176"/>
      <c r="W99" s="176"/>
      <c r="X99" s="176"/>
      <c r="Y99" s="176"/>
      <c r="Z99" s="176"/>
      <c r="AA99" s="92"/>
      <c r="AB99" s="176"/>
      <c r="AC99" s="176"/>
      <c r="AD99" s="176"/>
      <c r="AE99" s="176"/>
      <c r="AF99" s="176"/>
      <c r="AG99" s="176"/>
      <c r="AH99" s="176"/>
      <c r="AI99" s="176"/>
      <c r="AJ99" s="92"/>
      <c r="AK99" s="176"/>
      <c r="AL99" s="176"/>
      <c r="AM99" s="176"/>
      <c r="AN99" s="176"/>
      <c r="AO99" s="176"/>
      <c r="AP99" s="176"/>
      <c r="AQ99" s="176"/>
      <c r="AR99" s="176"/>
      <c r="AS99" s="92"/>
      <c r="AT99" s="176"/>
      <c r="AU99" s="176"/>
      <c r="AV99" s="176"/>
      <c r="AW99" s="176"/>
      <c r="AX99" s="176"/>
      <c r="AY99" s="176"/>
      <c r="AZ99" s="176"/>
      <c r="BA99" s="176"/>
      <c r="BB99" s="92"/>
      <c r="BC99" s="176"/>
      <c r="BD99" s="176"/>
      <c r="BE99" s="176"/>
      <c r="BF99" s="176"/>
      <c r="BG99" s="176"/>
      <c r="BH99" s="176"/>
      <c r="BI99" s="176"/>
      <c r="BJ99" s="176"/>
    </row>
    <row r="100" spans="1:62" s="172" customFormat="1">
      <c r="A100" s="6"/>
      <c r="B100" s="6"/>
      <c r="C100" s="4"/>
      <c r="D100" s="4"/>
      <c r="E100" s="202"/>
      <c r="F100" s="202"/>
      <c r="G100" s="5"/>
      <c r="H100" s="5"/>
      <c r="I100" s="5"/>
      <c r="J100" s="202"/>
      <c r="K100" s="192"/>
      <c r="L100" s="193"/>
      <c r="M100" s="194" t="s">
        <v>146</v>
      </c>
      <c r="N100" s="98">
        <f>BD86</f>
        <v>0</v>
      </c>
      <c r="O100" s="176"/>
      <c r="P100" s="176"/>
      <c r="Q100" s="176"/>
      <c r="R100" s="92"/>
      <c r="S100" s="176"/>
      <c r="T100" s="176"/>
      <c r="U100" s="178"/>
      <c r="V100" s="176"/>
      <c r="W100" s="176"/>
      <c r="X100" s="176"/>
      <c r="Y100" s="176"/>
      <c r="Z100" s="176"/>
      <c r="AA100" s="92"/>
      <c r="AB100" s="176"/>
      <c r="AC100" s="176"/>
      <c r="AD100" s="176"/>
      <c r="AE100" s="176"/>
      <c r="AF100" s="176"/>
      <c r="AG100" s="176"/>
      <c r="AH100" s="176"/>
      <c r="AI100" s="176"/>
      <c r="AJ100" s="92"/>
      <c r="AK100" s="176"/>
      <c r="AL100" s="176"/>
      <c r="AM100" s="176"/>
      <c r="AN100" s="176"/>
      <c r="AO100" s="176"/>
      <c r="AP100" s="176"/>
      <c r="AQ100" s="176"/>
      <c r="AR100" s="176"/>
      <c r="AS100" s="92"/>
      <c r="AT100" s="176"/>
      <c r="AU100" s="176"/>
      <c r="AV100" s="176"/>
      <c r="AW100" s="176"/>
      <c r="AX100" s="176"/>
      <c r="AY100" s="176"/>
      <c r="AZ100" s="176"/>
      <c r="BA100" s="176"/>
      <c r="BB100" s="92"/>
      <c r="BC100" s="176"/>
      <c r="BD100" s="176"/>
      <c r="BE100" s="176"/>
      <c r="BF100" s="176"/>
      <c r="BG100" s="176"/>
      <c r="BH100" s="176"/>
      <c r="BI100" s="176"/>
      <c r="BJ100" s="176"/>
    </row>
    <row r="101" spans="1:62" s="172" customFormat="1">
      <c r="A101" s="6"/>
      <c r="B101" s="6"/>
      <c r="C101" s="4"/>
      <c r="D101" s="4"/>
      <c r="E101" s="202"/>
      <c r="F101" s="202"/>
      <c r="G101" s="5"/>
      <c r="H101" s="5"/>
      <c r="I101" s="5"/>
      <c r="J101" s="202"/>
      <c r="K101" s="198" t="s">
        <v>40</v>
      </c>
      <c r="L101" s="199"/>
      <c r="M101" s="194" t="s">
        <v>35</v>
      </c>
      <c r="N101" s="99">
        <f>BE86</f>
        <v>0</v>
      </c>
      <c r="O101" s="176"/>
      <c r="P101" s="176"/>
      <c r="Q101" s="176"/>
      <c r="R101" s="92"/>
      <c r="S101" s="176"/>
      <c r="T101" s="176"/>
      <c r="U101" s="178"/>
      <c r="V101" s="176"/>
      <c r="W101" s="176"/>
      <c r="X101" s="176"/>
      <c r="Y101" s="176"/>
      <c r="Z101" s="176"/>
      <c r="AA101" s="92"/>
      <c r="AB101" s="176"/>
      <c r="AC101" s="176"/>
      <c r="AD101" s="176"/>
      <c r="AE101" s="176"/>
      <c r="AF101" s="176"/>
      <c r="AG101" s="176"/>
      <c r="AH101" s="176"/>
      <c r="AI101" s="176"/>
      <c r="AJ101" s="92"/>
      <c r="AK101" s="176"/>
      <c r="AL101" s="176"/>
      <c r="AM101" s="176"/>
      <c r="AN101" s="176"/>
      <c r="AO101" s="176"/>
      <c r="AP101" s="176"/>
      <c r="AQ101" s="176"/>
      <c r="AR101" s="176"/>
      <c r="AS101" s="92"/>
      <c r="AT101" s="176"/>
      <c r="AU101" s="176"/>
      <c r="AV101" s="176"/>
      <c r="AW101" s="176"/>
      <c r="AX101" s="176"/>
      <c r="AY101" s="176"/>
      <c r="AZ101" s="176"/>
      <c r="BA101" s="176"/>
      <c r="BB101" s="92"/>
      <c r="BC101" s="176"/>
      <c r="BD101" s="176"/>
      <c r="BE101" s="176"/>
      <c r="BF101" s="176"/>
      <c r="BG101" s="176"/>
      <c r="BH101" s="176"/>
      <c r="BI101" s="176"/>
      <c r="BJ101" s="176"/>
    </row>
    <row r="102" spans="1:62" s="172" customFormat="1">
      <c r="A102" s="6"/>
      <c r="B102" s="6"/>
      <c r="C102" s="4"/>
      <c r="D102" s="4"/>
      <c r="E102" s="197"/>
      <c r="F102" s="197"/>
      <c r="G102" s="202"/>
      <c r="H102" s="202"/>
      <c r="I102" s="202"/>
      <c r="J102" s="197"/>
      <c r="K102" s="192"/>
      <c r="L102" s="193"/>
      <c r="M102" s="194" t="s">
        <v>146</v>
      </c>
      <c r="N102" s="98">
        <f>BF86</f>
        <v>0</v>
      </c>
      <c r="O102" s="176"/>
      <c r="P102" s="176"/>
      <c r="Q102" s="176"/>
      <c r="R102" s="92"/>
      <c r="S102" s="176"/>
      <c r="T102" s="176"/>
      <c r="U102" s="178"/>
      <c r="V102" s="176"/>
      <c r="W102" s="176"/>
      <c r="X102" s="176"/>
      <c r="Y102" s="176"/>
      <c r="Z102" s="176"/>
      <c r="AA102" s="92"/>
      <c r="AB102" s="176"/>
      <c r="AC102" s="176"/>
      <c r="AD102" s="176"/>
      <c r="AE102" s="176"/>
      <c r="AF102" s="176"/>
      <c r="AG102" s="176"/>
      <c r="AH102" s="176"/>
      <c r="AI102" s="176"/>
      <c r="AJ102" s="92"/>
      <c r="AK102" s="176"/>
      <c r="AL102" s="176"/>
      <c r="AM102" s="176"/>
      <c r="AN102" s="176"/>
      <c r="AO102" s="176"/>
      <c r="AP102" s="176"/>
      <c r="AQ102" s="176"/>
      <c r="AR102" s="176"/>
      <c r="AS102" s="92"/>
      <c r="AT102" s="176"/>
      <c r="AU102" s="176"/>
      <c r="AV102" s="176"/>
      <c r="AW102" s="176"/>
      <c r="AX102" s="176"/>
      <c r="AY102" s="176"/>
      <c r="AZ102" s="176"/>
      <c r="BA102" s="176"/>
      <c r="BB102" s="92"/>
      <c r="BC102" s="176"/>
      <c r="BD102" s="176"/>
      <c r="BE102" s="176"/>
      <c r="BF102" s="176"/>
      <c r="BG102" s="176"/>
      <c r="BH102" s="176"/>
      <c r="BI102" s="176"/>
      <c r="BJ102" s="176"/>
    </row>
    <row r="103" spans="1:62" s="172" customFormat="1">
      <c r="A103" s="6"/>
      <c r="B103" s="6"/>
      <c r="C103" s="4"/>
      <c r="D103" s="4"/>
      <c r="E103" s="5"/>
      <c r="F103" s="5"/>
      <c r="G103" s="203"/>
      <c r="H103" s="203"/>
      <c r="I103" s="203"/>
      <c r="J103" s="5"/>
      <c r="K103" s="198" t="s">
        <v>41</v>
      </c>
      <c r="L103" s="199"/>
      <c r="M103" s="194" t="s">
        <v>35</v>
      </c>
      <c r="N103" s="100">
        <f>BG86</f>
        <v>0</v>
      </c>
      <c r="O103" s="176"/>
      <c r="P103" s="176"/>
      <c r="Q103" s="176"/>
      <c r="R103" s="92"/>
      <c r="S103" s="176"/>
      <c r="T103" s="176"/>
      <c r="U103" s="178"/>
      <c r="V103" s="176"/>
      <c r="W103" s="176"/>
      <c r="X103" s="176"/>
      <c r="Y103" s="176"/>
      <c r="Z103" s="176"/>
      <c r="AA103" s="92"/>
      <c r="AB103" s="176"/>
      <c r="AC103" s="176"/>
      <c r="AD103" s="176"/>
      <c r="AE103" s="176"/>
      <c r="AF103" s="176"/>
      <c r="AG103" s="176"/>
      <c r="AH103" s="176"/>
      <c r="AI103" s="176"/>
      <c r="AJ103" s="92"/>
      <c r="AK103" s="176"/>
      <c r="AL103" s="176"/>
      <c r="AM103" s="176"/>
      <c r="AN103" s="176"/>
      <c r="AO103" s="176"/>
      <c r="AP103" s="176"/>
      <c r="AQ103" s="176"/>
      <c r="AR103" s="176"/>
      <c r="AS103" s="92"/>
      <c r="AT103" s="176"/>
      <c r="AU103" s="176"/>
      <c r="AV103" s="176"/>
      <c r="AW103" s="176"/>
      <c r="AX103" s="176"/>
      <c r="AY103" s="176"/>
      <c r="AZ103" s="176"/>
      <c r="BA103" s="176"/>
      <c r="BB103" s="92"/>
      <c r="BC103" s="176"/>
      <c r="BD103" s="176"/>
      <c r="BE103" s="176"/>
      <c r="BF103" s="176"/>
      <c r="BG103" s="176"/>
      <c r="BH103" s="176"/>
      <c r="BI103" s="176"/>
      <c r="BJ103" s="176"/>
    </row>
    <row r="104" spans="1:62" s="172" customFormat="1">
      <c r="A104" s="6"/>
      <c r="B104" s="6"/>
      <c r="C104" s="197"/>
      <c r="D104" s="197"/>
      <c r="E104" s="197"/>
      <c r="F104" s="197"/>
      <c r="G104" s="202"/>
      <c r="H104" s="202"/>
      <c r="I104" s="202"/>
      <c r="J104" s="197"/>
      <c r="K104" s="192"/>
      <c r="L104" s="193"/>
      <c r="M104" s="194" t="s">
        <v>146</v>
      </c>
      <c r="N104" s="98">
        <f>BH86</f>
        <v>0</v>
      </c>
      <c r="O104" s="176"/>
      <c r="P104" s="176"/>
      <c r="Q104" s="176"/>
      <c r="R104" s="92"/>
      <c r="S104" s="176"/>
      <c r="T104" s="176"/>
      <c r="U104" s="178"/>
      <c r="V104" s="176"/>
      <c r="W104" s="176"/>
      <c r="X104" s="176"/>
      <c r="Y104" s="176"/>
      <c r="Z104" s="176"/>
      <c r="AA104" s="92"/>
      <c r="AB104" s="176"/>
      <c r="AC104" s="176"/>
      <c r="AD104" s="176"/>
      <c r="AE104" s="176"/>
      <c r="AF104" s="176"/>
      <c r="AG104" s="176"/>
      <c r="AH104" s="176"/>
      <c r="AI104" s="176"/>
      <c r="AJ104" s="92"/>
      <c r="AK104" s="176"/>
      <c r="AL104" s="176"/>
      <c r="AM104" s="176"/>
      <c r="AN104" s="176"/>
      <c r="AO104" s="176"/>
      <c r="AP104" s="176"/>
      <c r="AQ104" s="176"/>
      <c r="AR104" s="176"/>
      <c r="AS104" s="92"/>
      <c r="AT104" s="176"/>
      <c r="AU104" s="176"/>
      <c r="AV104" s="176"/>
      <c r="AW104" s="176"/>
      <c r="AX104" s="176"/>
      <c r="AY104" s="176"/>
      <c r="AZ104" s="176"/>
      <c r="BA104" s="176"/>
      <c r="BB104" s="92"/>
      <c r="BC104" s="176"/>
      <c r="BD104" s="176"/>
      <c r="BE104" s="176"/>
      <c r="BF104" s="176"/>
      <c r="BG104" s="176"/>
      <c r="BH104" s="176"/>
      <c r="BI104" s="176"/>
      <c r="BJ104" s="176"/>
    </row>
    <row r="105" spans="1:62" s="172" customFormat="1">
      <c r="A105" s="6"/>
      <c r="B105" s="6"/>
      <c r="C105" s="4"/>
      <c r="D105" s="4"/>
      <c r="E105" s="202"/>
      <c r="F105" s="202"/>
      <c r="G105" s="203"/>
      <c r="H105" s="203"/>
      <c r="I105" s="203"/>
      <c r="J105" s="202"/>
      <c r="K105" s="198" t="s">
        <v>31</v>
      </c>
      <c r="L105" s="199"/>
      <c r="M105" s="194" t="s">
        <v>35</v>
      </c>
      <c r="N105" s="100">
        <f>BI86</f>
        <v>0</v>
      </c>
      <c r="O105" s="176"/>
      <c r="P105" s="176"/>
      <c r="Q105" s="176"/>
      <c r="R105" s="92"/>
      <c r="S105" s="176"/>
      <c r="T105" s="176"/>
      <c r="U105" s="178"/>
      <c r="V105" s="176"/>
      <c r="W105" s="176"/>
      <c r="X105" s="176"/>
      <c r="Y105" s="176"/>
      <c r="Z105" s="176"/>
      <c r="AA105" s="92"/>
      <c r="AB105" s="176"/>
      <c r="AC105" s="176"/>
      <c r="AD105" s="176"/>
      <c r="AE105" s="176"/>
      <c r="AF105" s="176"/>
      <c r="AG105" s="176"/>
      <c r="AH105" s="176"/>
      <c r="AI105" s="176"/>
      <c r="AJ105" s="92"/>
      <c r="AK105" s="176"/>
      <c r="AL105" s="176"/>
      <c r="AM105" s="176"/>
      <c r="AN105" s="176"/>
      <c r="AO105" s="176"/>
      <c r="AP105" s="176"/>
      <c r="AQ105" s="176"/>
      <c r="AR105" s="176"/>
      <c r="AS105" s="92"/>
      <c r="AT105" s="176"/>
      <c r="AU105" s="176"/>
      <c r="AV105" s="176"/>
      <c r="AW105" s="176"/>
      <c r="AX105" s="176"/>
      <c r="AY105" s="176"/>
      <c r="AZ105" s="176"/>
      <c r="BA105" s="176"/>
      <c r="BB105" s="92"/>
      <c r="BC105" s="176"/>
      <c r="BD105" s="176"/>
      <c r="BE105" s="176"/>
      <c r="BF105" s="176"/>
      <c r="BG105" s="176"/>
      <c r="BH105" s="176"/>
      <c r="BI105" s="176"/>
      <c r="BJ105" s="176"/>
    </row>
    <row r="106" spans="1:62" s="172" customFormat="1" ht="12.75" customHeight="1">
      <c r="A106" s="6"/>
      <c r="B106" s="6"/>
      <c r="C106" s="4"/>
      <c r="D106" s="4"/>
      <c r="E106" s="203"/>
      <c r="F106" s="203"/>
      <c r="G106" s="202"/>
      <c r="H106" s="202"/>
      <c r="I106" s="202"/>
      <c r="J106" s="203"/>
      <c r="K106" s="192"/>
      <c r="L106" s="193"/>
      <c r="M106" s="194" t="s">
        <v>146</v>
      </c>
      <c r="N106" s="98">
        <f>BJ86</f>
        <v>0</v>
      </c>
      <c r="O106" s="176"/>
      <c r="P106" s="176"/>
      <c r="Q106" s="176"/>
      <c r="R106" s="92"/>
      <c r="S106" s="176"/>
      <c r="T106" s="176"/>
      <c r="U106" s="178"/>
      <c r="V106" s="176"/>
      <c r="W106" s="176"/>
      <c r="X106" s="176"/>
      <c r="Y106" s="176"/>
      <c r="Z106" s="176"/>
      <c r="AA106" s="92"/>
      <c r="AB106" s="176"/>
      <c r="AC106" s="176"/>
      <c r="AD106" s="176"/>
      <c r="AE106" s="176"/>
      <c r="AF106" s="176"/>
      <c r="AG106" s="176"/>
      <c r="AH106" s="176"/>
      <c r="AI106" s="176"/>
      <c r="AJ106" s="92"/>
      <c r="AK106" s="176"/>
      <c r="AL106" s="176"/>
      <c r="AM106" s="176"/>
      <c r="AN106" s="176"/>
      <c r="AO106" s="176"/>
      <c r="AP106" s="176"/>
      <c r="AQ106" s="176"/>
      <c r="AR106" s="176"/>
      <c r="AS106" s="92"/>
      <c r="AT106" s="176"/>
      <c r="AU106" s="176"/>
      <c r="AV106" s="176"/>
      <c r="AW106" s="176"/>
      <c r="AX106" s="176"/>
      <c r="AY106" s="176"/>
      <c r="AZ106" s="176"/>
      <c r="BA106" s="176"/>
      <c r="BB106" s="92"/>
      <c r="BC106" s="176"/>
      <c r="BD106" s="176"/>
      <c r="BE106" s="176"/>
      <c r="BF106" s="176"/>
      <c r="BG106" s="176"/>
      <c r="BH106" s="176"/>
      <c r="BI106" s="176"/>
      <c r="BJ106" s="176"/>
    </row>
    <row r="107" spans="1:62" s="172" customFormat="1">
      <c r="A107" s="6"/>
      <c r="B107" s="6"/>
      <c r="C107" s="4"/>
      <c r="D107" s="4"/>
      <c r="E107" s="5"/>
      <c r="F107" s="5"/>
      <c r="G107" s="5"/>
      <c r="H107" s="5"/>
      <c r="I107" s="5"/>
      <c r="J107" s="5"/>
      <c r="K107" s="5"/>
      <c r="L107" s="5"/>
      <c r="M107" s="5"/>
      <c r="N107" s="5"/>
      <c r="O107" s="5"/>
      <c r="P107" s="5"/>
      <c r="Q107" s="5"/>
      <c r="R107" s="92"/>
      <c r="S107" s="176"/>
      <c r="T107" s="176"/>
      <c r="U107" s="178"/>
      <c r="V107" s="176"/>
      <c r="W107" s="176"/>
      <c r="X107" s="176"/>
      <c r="Y107" s="176"/>
      <c r="Z107" s="176"/>
      <c r="AA107" s="92"/>
      <c r="AB107" s="176"/>
      <c r="AC107" s="176"/>
      <c r="AD107" s="176"/>
      <c r="AE107" s="176"/>
      <c r="AF107" s="176"/>
      <c r="AG107" s="176"/>
      <c r="AH107" s="176"/>
      <c r="AI107" s="176"/>
      <c r="AJ107" s="92"/>
      <c r="AK107" s="176"/>
      <c r="AL107" s="176"/>
      <c r="AM107" s="176"/>
      <c r="AN107" s="176"/>
      <c r="AO107" s="176"/>
      <c r="AP107" s="176"/>
      <c r="AQ107" s="176"/>
      <c r="AR107" s="176"/>
      <c r="AS107" s="92"/>
      <c r="AT107" s="176"/>
      <c r="AU107" s="176"/>
      <c r="AV107" s="176"/>
      <c r="AW107" s="176"/>
      <c r="AX107" s="176"/>
      <c r="AY107" s="176"/>
      <c r="AZ107" s="176"/>
      <c r="BA107" s="176"/>
      <c r="BB107" s="92"/>
      <c r="BC107" s="176"/>
      <c r="BD107" s="176"/>
      <c r="BE107" s="176"/>
      <c r="BF107" s="176"/>
      <c r="BG107" s="176"/>
      <c r="BH107" s="176"/>
      <c r="BI107" s="176"/>
      <c r="BJ107" s="176"/>
    </row>
    <row r="108" spans="1:62" s="172" customFormat="1">
      <c r="A108" s="6"/>
      <c r="B108" s="6"/>
      <c r="C108" s="197"/>
      <c r="D108" s="197"/>
      <c r="E108" s="202"/>
      <c r="F108" s="202"/>
      <c r="G108" s="5"/>
      <c r="H108" s="5"/>
      <c r="I108" s="5"/>
      <c r="J108" s="202"/>
      <c r="K108" s="202"/>
      <c r="L108" s="5"/>
      <c r="M108" s="5"/>
      <c r="N108" s="5"/>
      <c r="O108" s="5"/>
      <c r="P108" s="5"/>
      <c r="Q108" s="5"/>
      <c r="R108" s="92"/>
      <c r="S108" s="176"/>
      <c r="T108" s="176"/>
      <c r="U108" s="178"/>
      <c r="V108" s="176"/>
      <c r="W108" s="176"/>
      <c r="X108" s="176"/>
      <c r="Y108" s="176"/>
      <c r="Z108" s="176"/>
      <c r="AA108" s="92"/>
      <c r="AB108" s="176"/>
      <c r="AC108" s="176"/>
      <c r="AD108" s="176"/>
      <c r="AE108" s="176"/>
      <c r="AF108" s="176"/>
      <c r="AG108" s="176"/>
      <c r="AH108" s="176"/>
      <c r="AI108" s="176"/>
      <c r="AJ108" s="92"/>
      <c r="AK108" s="176"/>
      <c r="AL108" s="176"/>
      <c r="AM108" s="176"/>
      <c r="AN108" s="176"/>
      <c r="AO108" s="176"/>
      <c r="AP108" s="176"/>
      <c r="AQ108" s="176"/>
      <c r="AR108" s="176"/>
      <c r="AS108" s="92"/>
      <c r="AT108" s="176"/>
      <c r="AU108" s="176"/>
      <c r="AV108" s="176"/>
      <c r="AW108" s="176"/>
      <c r="AX108" s="176"/>
      <c r="AY108" s="176"/>
      <c r="AZ108" s="176"/>
      <c r="BA108" s="176"/>
      <c r="BB108" s="92"/>
      <c r="BC108" s="176"/>
      <c r="BD108" s="176"/>
      <c r="BE108" s="176"/>
      <c r="BF108" s="176"/>
      <c r="BG108" s="176"/>
      <c r="BH108" s="176"/>
      <c r="BI108" s="176"/>
      <c r="BJ108" s="176"/>
    </row>
    <row r="109" spans="1:62" s="172" customFormat="1">
      <c r="A109" s="6"/>
      <c r="B109" s="6"/>
      <c r="E109" s="197"/>
      <c r="F109" s="197"/>
      <c r="G109" s="203"/>
      <c r="H109" s="203"/>
      <c r="I109" s="203"/>
      <c r="J109" s="197"/>
      <c r="K109" s="197"/>
      <c r="L109" s="203"/>
      <c r="M109" s="203"/>
      <c r="N109" s="203"/>
      <c r="O109" s="203"/>
      <c r="P109" s="203"/>
      <c r="Q109" s="203"/>
      <c r="R109" s="92"/>
      <c r="S109" s="176"/>
      <c r="T109" s="176"/>
      <c r="U109" s="178"/>
      <c r="V109" s="176"/>
      <c r="W109" s="176"/>
      <c r="X109" s="176"/>
      <c r="Y109" s="176"/>
      <c r="Z109" s="176"/>
      <c r="AA109" s="92"/>
      <c r="AB109" s="176"/>
      <c r="AC109" s="176"/>
      <c r="AD109" s="176"/>
      <c r="AE109" s="176"/>
      <c r="AF109" s="176"/>
      <c r="AG109" s="176"/>
      <c r="AH109" s="176"/>
      <c r="AI109" s="176"/>
      <c r="AJ109" s="92"/>
      <c r="AK109" s="176"/>
      <c r="AL109" s="176"/>
      <c r="AM109" s="176"/>
      <c r="AN109" s="176"/>
      <c r="AO109" s="176"/>
      <c r="AP109" s="176"/>
      <c r="AQ109" s="176"/>
      <c r="AR109" s="176"/>
      <c r="AS109" s="92"/>
      <c r="AT109" s="176"/>
      <c r="AU109" s="176"/>
      <c r="AV109" s="176"/>
      <c r="AW109" s="176"/>
      <c r="AX109" s="176"/>
      <c r="AY109" s="176"/>
      <c r="AZ109" s="176"/>
      <c r="BA109" s="176"/>
      <c r="BB109" s="92"/>
      <c r="BC109" s="176"/>
      <c r="BD109" s="176"/>
      <c r="BE109" s="176"/>
      <c r="BF109" s="176"/>
      <c r="BG109" s="176"/>
      <c r="BH109" s="176"/>
      <c r="BI109" s="176"/>
      <c r="BJ109" s="176"/>
    </row>
    <row r="110" spans="1:62" s="172" customFormat="1">
      <c r="A110" s="6"/>
      <c r="B110" s="6"/>
      <c r="E110" s="197"/>
      <c r="F110" s="197"/>
      <c r="G110" s="203"/>
      <c r="H110" s="203"/>
      <c r="I110" s="203"/>
      <c r="J110" s="197"/>
      <c r="K110" s="197"/>
      <c r="L110" s="203"/>
      <c r="M110" s="203"/>
      <c r="N110" s="203"/>
      <c r="O110" s="203"/>
      <c r="P110" s="203"/>
      <c r="Q110" s="203"/>
      <c r="R110" s="92"/>
      <c r="S110" s="176"/>
      <c r="T110" s="176"/>
      <c r="U110" s="178"/>
      <c r="V110" s="176"/>
      <c r="W110" s="176"/>
      <c r="X110" s="176"/>
      <c r="Y110" s="176"/>
      <c r="Z110" s="176"/>
      <c r="AA110" s="92"/>
      <c r="AB110" s="176"/>
      <c r="AC110" s="176"/>
      <c r="AD110" s="176"/>
      <c r="AE110" s="176"/>
      <c r="AF110" s="176"/>
      <c r="AG110" s="176"/>
      <c r="AH110" s="176"/>
      <c r="AI110" s="176"/>
      <c r="AJ110" s="92"/>
      <c r="AK110" s="176"/>
      <c r="AL110" s="176"/>
      <c r="AM110" s="176"/>
      <c r="AN110" s="176"/>
      <c r="AO110" s="176"/>
      <c r="AP110" s="176"/>
      <c r="AQ110" s="176"/>
      <c r="AR110" s="176"/>
      <c r="AS110" s="92"/>
      <c r="AT110" s="176"/>
      <c r="AU110" s="176"/>
      <c r="AV110" s="176"/>
      <c r="AW110" s="176"/>
      <c r="AX110" s="176"/>
      <c r="AY110" s="176"/>
      <c r="AZ110" s="176"/>
      <c r="BA110" s="176"/>
      <c r="BB110" s="92"/>
      <c r="BC110" s="176"/>
      <c r="BD110" s="176"/>
      <c r="BE110" s="176"/>
      <c r="BF110" s="176"/>
      <c r="BG110" s="176"/>
      <c r="BH110" s="176"/>
      <c r="BI110" s="176"/>
      <c r="BJ110" s="176"/>
    </row>
    <row r="111" spans="1:62" s="172" customFormat="1">
      <c r="A111" s="6"/>
      <c r="B111" s="6"/>
      <c r="E111" s="197"/>
      <c r="F111" s="197"/>
      <c r="G111" s="203"/>
      <c r="H111" s="203"/>
      <c r="I111" s="203"/>
      <c r="J111" s="197"/>
      <c r="K111" s="197"/>
      <c r="L111" s="203"/>
      <c r="M111" s="203"/>
      <c r="N111" s="203"/>
      <c r="O111" s="203"/>
      <c r="P111" s="203"/>
      <c r="Q111" s="203"/>
      <c r="R111" s="92"/>
      <c r="S111" s="176"/>
      <c r="T111" s="176"/>
      <c r="U111" s="178"/>
      <c r="V111" s="176"/>
      <c r="W111" s="176"/>
      <c r="X111" s="176"/>
      <c r="Y111" s="176"/>
      <c r="Z111" s="176"/>
      <c r="AA111" s="92"/>
      <c r="AB111" s="176"/>
      <c r="AC111" s="176"/>
      <c r="AD111" s="176"/>
      <c r="AE111" s="176"/>
      <c r="AF111" s="176"/>
      <c r="AG111" s="176"/>
      <c r="AH111" s="176"/>
      <c r="AI111" s="176"/>
      <c r="AJ111" s="92"/>
      <c r="AK111" s="176"/>
      <c r="AL111" s="176"/>
      <c r="AM111" s="176"/>
      <c r="AN111" s="176"/>
      <c r="AO111" s="176"/>
      <c r="AP111" s="176"/>
      <c r="AQ111" s="176"/>
      <c r="AR111" s="176"/>
      <c r="AS111" s="92"/>
      <c r="AT111" s="176"/>
      <c r="AU111" s="176"/>
      <c r="AV111" s="176"/>
      <c r="AW111" s="176"/>
      <c r="AX111" s="176"/>
      <c r="AY111" s="176"/>
      <c r="AZ111" s="176"/>
      <c r="BA111" s="176"/>
      <c r="BB111" s="92"/>
      <c r="BC111" s="176"/>
      <c r="BD111" s="176"/>
      <c r="BE111" s="176"/>
      <c r="BF111" s="176"/>
      <c r="BG111" s="176"/>
      <c r="BH111" s="176"/>
      <c r="BI111" s="176"/>
      <c r="BJ111" s="176"/>
    </row>
    <row r="112" spans="1:62" s="172" customFormat="1">
      <c r="A112" s="6"/>
      <c r="B112" s="6"/>
      <c r="C112" s="204"/>
      <c r="D112" s="204"/>
      <c r="E112" s="202"/>
      <c r="F112" s="202"/>
      <c r="G112" s="202"/>
      <c r="H112" s="202"/>
      <c r="I112" s="202"/>
      <c r="J112" s="202"/>
      <c r="K112" s="202"/>
      <c r="L112" s="202"/>
      <c r="M112" s="202"/>
      <c r="N112" s="202"/>
      <c r="O112" s="202"/>
      <c r="P112" s="202"/>
      <c r="Q112" s="202"/>
      <c r="R112" s="92"/>
      <c r="S112" s="176"/>
      <c r="T112" s="176"/>
      <c r="U112" s="178"/>
      <c r="V112" s="176"/>
      <c r="W112" s="176"/>
      <c r="X112" s="176"/>
      <c r="Y112" s="176"/>
      <c r="Z112" s="176"/>
      <c r="AA112" s="92"/>
      <c r="AB112" s="176"/>
      <c r="AC112" s="176"/>
      <c r="AD112" s="176"/>
      <c r="AE112" s="176"/>
      <c r="AF112" s="176"/>
      <c r="AG112" s="176"/>
      <c r="AH112" s="176"/>
      <c r="AI112" s="176"/>
      <c r="AJ112" s="92"/>
      <c r="AK112" s="176"/>
      <c r="AL112" s="176"/>
      <c r="AM112" s="176"/>
      <c r="AN112" s="176"/>
      <c r="AO112" s="176"/>
      <c r="AP112" s="176"/>
      <c r="AQ112" s="176"/>
      <c r="AR112" s="176"/>
      <c r="AS112" s="92"/>
      <c r="AT112" s="176"/>
      <c r="AU112" s="176"/>
      <c r="AV112" s="176"/>
      <c r="AW112" s="176"/>
      <c r="AX112" s="176"/>
      <c r="AY112" s="176"/>
      <c r="AZ112" s="176"/>
      <c r="BA112" s="176"/>
      <c r="BB112" s="92"/>
      <c r="BC112" s="176"/>
      <c r="BD112" s="176"/>
      <c r="BE112" s="176"/>
      <c r="BF112" s="176"/>
      <c r="BG112" s="176"/>
      <c r="BH112" s="176"/>
      <c r="BI112" s="176"/>
      <c r="BJ112" s="176"/>
    </row>
    <row r="113" spans="1:62" s="172" customFormat="1">
      <c r="A113" s="6"/>
      <c r="B113" s="6"/>
      <c r="C113" s="204"/>
      <c r="D113" s="204"/>
      <c r="E113" s="197"/>
      <c r="F113" s="197"/>
      <c r="G113" s="202"/>
      <c r="H113" s="202"/>
      <c r="I113" s="202"/>
      <c r="J113" s="197"/>
      <c r="K113" s="197"/>
      <c r="L113" s="202"/>
      <c r="M113" s="202"/>
      <c r="N113" s="202"/>
      <c r="O113" s="202"/>
      <c r="P113" s="202"/>
      <c r="Q113" s="202"/>
      <c r="R113" s="92"/>
      <c r="S113" s="176"/>
      <c r="T113" s="176"/>
      <c r="U113" s="178"/>
      <c r="V113" s="176"/>
      <c r="W113" s="176"/>
      <c r="X113" s="176"/>
      <c r="Y113" s="176"/>
      <c r="Z113" s="176"/>
      <c r="AA113" s="92"/>
      <c r="AB113" s="176"/>
      <c r="AC113" s="176"/>
      <c r="AD113" s="176"/>
      <c r="AE113" s="176"/>
      <c r="AF113" s="176"/>
      <c r="AG113" s="176"/>
      <c r="AH113" s="176"/>
      <c r="AI113" s="176"/>
      <c r="AJ113" s="92"/>
      <c r="AK113" s="176"/>
      <c r="AL113" s="176"/>
      <c r="AM113" s="176"/>
      <c r="AN113" s="176"/>
      <c r="AO113" s="176"/>
      <c r="AP113" s="176"/>
      <c r="AQ113" s="176"/>
      <c r="AR113" s="176"/>
      <c r="AS113" s="92"/>
      <c r="AT113" s="176"/>
      <c r="AU113" s="176"/>
      <c r="AV113" s="176"/>
      <c r="AW113" s="176"/>
      <c r="AX113" s="176"/>
      <c r="AY113" s="176"/>
      <c r="AZ113" s="176"/>
      <c r="BA113" s="176"/>
      <c r="BB113" s="92"/>
      <c r="BC113" s="176"/>
      <c r="BD113" s="176"/>
      <c r="BE113" s="176"/>
      <c r="BF113" s="176"/>
      <c r="BG113" s="176"/>
      <c r="BH113" s="176"/>
      <c r="BI113" s="176"/>
      <c r="BJ113" s="176"/>
    </row>
    <row r="114" spans="1:62" s="172" customFormat="1" ht="12.75" customHeight="1">
      <c r="A114" s="6"/>
      <c r="B114" s="6"/>
      <c r="C114" s="204"/>
      <c r="D114" s="204"/>
      <c r="E114" s="5"/>
      <c r="F114" s="5"/>
      <c r="G114" s="202"/>
      <c r="H114" s="202"/>
      <c r="I114" s="202"/>
      <c r="J114" s="5"/>
      <c r="K114" s="5"/>
      <c r="L114" s="202"/>
      <c r="M114" s="202"/>
      <c r="N114" s="202"/>
      <c r="O114" s="202"/>
      <c r="P114" s="202"/>
      <c r="Q114" s="202"/>
      <c r="R114" s="92"/>
      <c r="S114" s="176"/>
      <c r="T114" s="176"/>
      <c r="U114" s="178"/>
      <c r="V114" s="176"/>
      <c r="W114" s="176"/>
      <c r="X114" s="176"/>
      <c r="Y114" s="176"/>
      <c r="Z114" s="176"/>
      <c r="AA114" s="92"/>
      <c r="AB114" s="176"/>
      <c r="AC114" s="176"/>
      <c r="AD114" s="176"/>
      <c r="AE114" s="176"/>
      <c r="AF114" s="176"/>
      <c r="AG114" s="176"/>
      <c r="AH114" s="176"/>
      <c r="AI114" s="176"/>
      <c r="AJ114" s="92"/>
      <c r="AK114" s="176"/>
      <c r="AL114" s="176"/>
      <c r="AM114" s="176"/>
      <c r="AN114" s="176"/>
      <c r="AO114" s="176"/>
      <c r="AP114" s="176"/>
      <c r="AQ114" s="176"/>
      <c r="AR114" s="176"/>
      <c r="AS114" s="92"/>
      <c r="AT114" s="176"/>
      <c r="AU114" s="176"/>
      <c r="AV114" s="176"/>
      <c r="AW114" s="176"/>
      <c r="AX114" s="176"/>
      <c r="AY114" s="176"/>
      <c r="AZ114" s="176"/>
      <c r="BA114" s="176"/>
      <c r="BB114" s="92"/>
      <c r="BC114" s="176"/>
      <c r="BD114" s="176"/>
      <c r="BE114" s="176"/>
      <c r="BF114" s="176"/>
      <c r="BG114" s="176"/>
      <c r="BH114" s="176"/>
      <c r="BI114" s="176"/>
      <c r="BJ114" s="176"/>
    </row>
    <row r="115" spans="1:62" s="172" customFormat="1" ht="12.75" customHeight="1">
      <c r="A115" s="6"/>
      <c r="B115" s="6"/>
      <c r="C115" s="204"/>
      <c r="D115" s="204"/>
      <c r="E115" s="5"/>
      <c r="F115" s="5"/>
      <c r="G115" s="5"/>
      <c r="H115" s="5"/>
      <c r="I115" s="5"/>
      <c r="J115" s="5"/>
      <c r="K115" s="5"/>
      <c r="L115" s="5"/>
      <c r="M115" s="5"/>
      <c r="N115" s="5"/>
      <c r="O115" s="5"/>
      <c r="P115" s="5"/>
      <c r="Q115" s="5"/>
      <c r="R115" s="92"/>
      <c r="S115" s="176"/>
      <c r="T115" s="176"/>
      <c r="U115" s="178"/>
      <c r="V115" s="176"/>
      <c r="W115" s="176"/>
      <c r="X115" s="176"/>
      <c r="Y115" s="176"/>
      <c r="Z115" s="176"/>
      <c r="AA115" s="92"/>
      <c r="AB115" s="176"/>
      <c r="AC115" s="176"/>
      <c r="AD115" s="176"/>
      <c r="AE115" s="176"/>
      <c r="AF115" s="176"/>
      <c r="AG115" s="176"/>
      <c r="AH115" s="176"/>
      <c r="AI115" s="176"/>
      <c r="AJ115" s="92"/>
      <c r="AK115" s="176"/>
      <c r="AL115" s="176"/>
      <c r="AM115" s="176"/>
      <c r="AN115" s="176"/>
      <c r="AO115" s="176"/>
      <c r="AP115" s="176"/>
      <c r="AQ115" s="176"/>
      <c r="AR115" s="176"/>
      <c r="AS115" s="92"/>
      <c r="AT115" s="176"/>
      <c r="AU115" s="176"/>
      <c r="AV115" s="176"/>
      <c r="AW115" s="176"/>
      <c r="AX115" s="176"/>
      <c r="AY115" s="176"/>
      <c r="AZ115" s="176"/>
      <c r="BA115" s="176"/>
      <c r="BB115" s="92"/>
      <c r="BC115" s="176"/>
      <c r="BD115" s="176"/>
      <c r="BE115" s="176"/>
      <c r="BF115" s="176"/>
      <c r="BG115" s="176"/>
      <c r="BH115" s="176"/>
      <c r="BI115" s="176"/>
      <c r="BJ115" s="176"/>
    </row>
    <row r="116" spans="1:62" s="172" customFormat="1" ht="12.75" customHeight="1">
      <c r="A116" s="6"/>
      <c r="B116" s="6"/>
      <c r="C116" s="4"/>
      <c r="D116" s="4"/>
      <c r="E116" s="5"/>
      <c r="F116" s="5"/>
      <c r="G116" s="5"/>
      <c r="H116" s="5"/>
      <c r="I116" s="5"/>
      <c r="J116" s="5"/>
      <c r="K116" s="5"/>
      <c r="L116" s="5"/>
      <c r="M116" s="5"/>
      <c r="N116" s="5"/>
      <c r="O116" s="5"/>
      <c r="P116" s="5"/>
      <c r="Q116" s="5"/>
      <c r="R116" s="92"/>
      <c r="S116" s="176"/>
      <c r="T116" s="176"/>
      <c r="U116" s="178"/>
      <c r="V116" s="176"/>
      <c r="W116" s="176"/>
      <c r="X116" s="176"/>
      <c r="Y116" s="176"/>
      <c r="Z116" s="176"/>
      <c r="AA116" s="92"/>
      <c r="AB116" s="176"/>
      <c r="AC116" s="176"/>
      <c r="AD116" s="176"/>
      <c r="AE116" s="176"/>
      <c r="AF116" s="176"/>
      <c r="AG116" s="176"/>
      <c r="AH116" s="176"/>
      <c r="AI116" s="176"/>
      <c r="AJ116" s="92"/>
      <c r="AK116" s="176"/>
      <c r="AL116" s="176"/>
      <c r="AM116" s="176"/>
      <c r="AN116" s="176"/>
      <c r="AO116" s="176"/>
      <c r="AP116" s="176"/>
      <c r="AQ116" s="176"/>
      <c r="AR116" s="176"/>
      <c r="AS116" s="92"/>
      <c r="AT116" s="176"/>
      <c r="AU116" s="176"/>
      <c r="AV116" s="176"/>
      <c r="AW116" s="176"/>
      <c r="AX116" s="176"/>
      <c r="AY116" s="176"/>
      <c r="AZ116" s="176"/>
      <c r="BA116" s="176"/>
      <c r="BB116" s="92"/>
      <c r="BC116" s="176"/>
      <c r="BD116" s="176"/>
      <c r="BE116" s="176"/>
      <c r="BF116" s="176"/>
      <c r="BG116" s="176"/>
      <c r="BH116" s="176"/>
      <c r="BI116" s="176"/>
      <c r="BJ116" s="176"/>
    </row>
    <row r="117" spans="1:62" s="172" customFormat="1">
      <c r="A117" s="6"/>
      <c r="B117" s="6"/>
      <c r="C117" s="4"/>
      <c r="D117" s="4"/>
      <c r="E117" s="5"/>
      <c r="F117" s="5"/>
      <c r="G117" s="5"/>
      <c r="H117" s="5"/>
      <c r="I117" s="5"/>
      <c r="J117" s="5"/>
      <c r="K117" s="5"/>
      <c r="L117" s="5"/>
      <c r="M117" s="5"/>
      <c r="N117" s="5"/>
      <c r="O117" s="5"/>
      <c r="P117" s="5"/>
      <c r="Q117" s="5"/>
      <c r="R117" s="92"/>
      <c r="S117" s="176"/>
      <c r="T117" s="176"/>
      <c r="U117" s="178"/>
      <c r="V117" s="176"/>
      <c r="W117" s="176"/>
      <c r="X117" s="176"/>
      <c r="Y117" s="176"/>
      <c r="Z117" s="176"/>
      <c r="AA117" s="92"/>
      <c r="AB117" s="176"/>
      <c r="AC117" s="176"/>
      <c r="AD117" s="176"/>
      <c r="AE117" s="176"/>
      <c r="AF117" s="176"/>
      <c r="AG117" s="176"/>
      <c r="AH117" s="176"/>
      <c r="AI117" s="176"/>
      <c r="AJ117" s="92"/>
      <c r="AK117" s="176"/>
      <c r="AL117" s="176"/>
      <c r="AM117" s="176"/>
      <c r="AN117" s="176"/>
      <c r="AO117" s="176"/>
      <c r="AP117" s="176"/>
      <c r="AQ117" s="176"/>
      <c r="AR117" s="176"/>
      <c r="AS117" s="92"/>
      <c r="AT117" s="176"/>
      <c r="AU117" s="176"/>
      <c r="AV117" s="176"/>
      <c r="AW117" s="176"/>
      <c r="AX117" s="176"/>
      <c r="AY117" s="176"/>
      <c r="AZ117" s="176"/>
      <c r="BA117" s="176"/>
      <c r="BB117" s="92"/>
      <c r="BC117" s="176"/>
      <c r="BD117" s="176"/>
      <c r="BE117" s="176"/>
      <c r="BF117" s="176"/>
      <c r="BG117" s="176"/>
      <c r="BH117" s="176"/>
      <c r="BI117" s="176"/>
      <c r="BJ117" s="176"/>
    </row>
    <row r="118" spans="1:62" s="172" customFormat="1" ht="12.75" customHeight="1">
      <c r="A118" s="6"/>
      <c r="B118" s="6"/>
      <c r="C118" s="4"/>
      <c r="D118" s="4"/>
      <c r="E118" s="203"/>
      <c r="F118" s="203"/>
      <c r="G118" s="5"/>
      <c r="H118" s="5"/>
      <c r="I118" s="5"/>
      <c r="J118" s="203"/>
      <c r="K118" s="203"/>
      <c r="L118" s="5"/>
      <c r="M118" s="5"/>
      <c r="N118" s="5"/>
      <c r="O118" s="5"/>
      <c r="P118" s="5"/>
      <c r="Q118" s="5"/>
      <c r="R118" s="92"/>
      <c r="S118" s="176"/>
      <c r="T118" s="176"/>
      <c r="U118" s="178"/>
      <c r="V118" s="176"/>
      <c r="W118" s="176"/>
      <c r="X118" s="176"/>
      <c r="Y118" s="176"/>
      <c r="Z118" s="176"/>
      <c r="AA118" s="92"/>
      <c r="AB118" s="176"/>
      <c r="AC118" s="176"/>
      <c r="AD118" s="176"/>
      <c r="AE118" s="176"/>
      <c r="AF118" s="176"/>
      <c r="AG118" s="176"/>
      <c r="AH118" s="176"/>
      <c r="AI118" s="176"/>
      <c r="AJ118" s="92"/>
      <c r="AK118" s="176"/>
      <c r="AL118" s="176"/>
      <c r="AM118" s="176"/>
      <c r="AN118" s="176"/>
      <c r="AO118" s="176"/>
      <c r="AP118" s="176"/>
      <c r="AQ118" s="176"/>
      <c r="AR118" s="176"/>
      <c r="AS118" s="92"/>
      <c r="AT118" s="176"/>
      <c r="AU118" s="176"/>
      <c r="AV118" s="176"/>
      <c r="AW118" s="176"/>
      <c r="AX118" s="176"/>
      <c r="AY118" s="176"/>
      <c r="AZ118" s="176"/>
      <c r="BA118" s="176"/>
      <c r="BB118" s="92"/>
      <c r="BC118" s="176"/>
      <c r="BD118" s="176"/>
      <c r="BE118" s="176"/>
      <c r="BF118" s="176"/>
      <c r="BG118" s="176"/>
      <c r="BH118" s="176"/>
      <c r="BI118" s="176"/>
      <c r="BJ118" s="176"/>
    </row>
    <row r="119" spans="1:62" s="172" customFormat="1" ht="12.75" customHeight="1">
      <c r="A119" s="6"/>
      <c r="B119" s="6"/>
      <c r="C119" s="197"/>
      <c r="D119" s="197"/>
      <c r="E119" s="202"/>
      <c r="F119" s="202"/>
      <c r="G119" s="202"/>
      <c r="H119" s="202"/>
      <c r="I119" s="202"/>
      <c r="J119" s="202"/>
      <c r="K119" s="202"/>
      <c r="L119" s="202"/>
      <c r="M119" s="202"/>
      <c r="N119" s="202"/>
      <c r="O119" s="202"/>
      <c r="P119" s="202"/>
      <c r="Q119" s="202"/>
      <c r="R119" s="92"/>
      <c r="S119" s="176"/>
      <c r="T119" s="176"/>
      <c r="U119" s="178"/>
      <c r="V119" s="176"/>
      <c r="W119" s="176"/>
      <c r="X119" s="176"/>
      <c r="Y119" s="176"/>
      <c r="Z119" s="176"/>
      <c r="AA119" s="92"/>
      <c r="AB119" s="176"/>
      <c r="AC119" s="176"/>
      <c r="AD119" s="176"/>
      <c r="AE119" s="176"/>
      <c r="AF119" s="176"/>
      <c r="AG119" s="176"/>
      <c r="AH119" s="176"/>
      <c r="AI119" s="176"/>
      <c r="AJ119" s="92"/>
      <c r="AK119" s="176"/>
      <c r="AL119" s="176"/>
      <c r="AM119" s="176"/>
      <c r="AN119" s="176"/>
      <c r="AO119" s="176"/>
      <c r="AP119" s="176"/>
      <c r="AQ119" s="176"/>
      <c r="AR119" s="176"/>
      <c r="AS119" s="92"/>
      <c r="AT119" s="176"/>
      <c r="AU119" s="176"/>
      <c r="AV119" s="176"/>
      <c r="AW119" s="176"/>
      <c r="AX119" s="176"/>
      <c r="AY119" s="176"/>
      <c r="AZ119" s="176"/>
      <c r="BA119" s="176"/>
      <c r="BB119" s="92"/>
      <c r="BC119" s="176"/>
      <c r="BD119" s="176"/>
      <c r="BE119" s="176"/>
      <c r="BF119" s="176"/>
      <c r="BG119" s="176"/>
      <c r="BH119" s="176"/>
      <c r="BI119" s="176"/>
      <c r="BJ119" s="176"/>
    </row>
    <row r="120" spans="1:62" s="172" customFormat="1">
      <c r="A120" s="6"/>
      <c r="B120" s="6"/>
      <c r="C120" s="4"/>
      <c r="D120" s="4"/>
      <c r="E120" s="202"/>
      <c r="F120" s="202"/>
      <c r="G120" s="202"/>
      <c r="H120" s="202"/>
      <c r="I120" s="202"/>
      <c r="J120" s="202"/>
      <c r="K120" s="202"/>
      <c r="L120" s="202"/>
      <c r="M120" s="202"/>
      <c r="N120" s="202"/>
      <c r="O120" s="202"/>
      <c r="P120" s="202"/>
      <c r="Q120" s="202"/>
      <c r="R120" s="92"/>
      <c r="S120" s="176"/>
      <c r="T120" s="176"/>
      <c r="U120" s="178"/>
      <c r="V120" s="176"/>
      <c r="W120" s="176"/>
      <c r="X120" s="176"/>
      <c r="Y120" s="176"/>
      <c r="Z120" s="176"/>
      <c r="AA120" s="92"/>
      <c r="AB120" s="176"/>
      <c r="AC120" s="176"/>
      <c r="AD120" s="176"/>
      <c r="AE120" s="176"/>
      <c r="AF120" s="176"/>
      <c r="AG120" s="176"/>
      <c r="AH120" s="176"/>
      <c r="AI120" s="176"/>
      <c r="AJ120" s="92"/>
      <c r="AK120" s="176"/>
      <c r="AL120" s="176"/>
      <c r="AM120" s="176"/>
      <c r="AN120" s="176"/>
      <c r="AO120" s="176"/>
      <c r="AP120" s="176"/>
      <c r="AQ120" s="176"/>
      <c r="AR120" s="176"/>
      <c r="AS120" s="92"/>
      <c r="AT120" s="176"/>
      <c r="AU120" s="176"/>
      <c r="AV120" s="176"/>
      <c r="AW120" s="176"/>
      <c r="AX120" s="176"/>
      <c r="AY120" s="176"/>
      <c r="AZ120" s="176"/>
      <c r="BA120" s="176"/>
      <c r="BB120" s="92"/>
      <c r="BC120" s="176"/>
      <c r="BD120" s="176"/>
      <c r="BE120" s="176"/>
      <c r="BF120" s="176"/>
      <c r="BG120" s="176"/>
      <c r="BH120" s="176"/>
      <c r="BI120" s="176"/>
      <c r="BJ120" s="176"/>
    </row>
    <row r="121" spans="1:62" s="172" customFormat="1">
      <c r="A121" s="6"/>
      <c r="B121" s="6"/>
      <c r="C121" s="4"/>
      <c r="D121" s="4"/>
      <c r="E121" s="204"/>
      <c r="F121" s="204"/>
      <c r="G121" s="202"/>
      <c r="H121" s="202"/>
      <c r="I121" s="202"/>
      <c r="J121" s="204"/>
      <c r="K121" s="204"/>
      <c r="L121" s="202"/>
      <c r="M121" s="202"/>
      <c r="N121" s="202"/>
      <c r="O121" s="202"/>
      <c r="P121" s="202"/>
      <c r="Q121" s="202"/>
      <c r="R121" s="92"/>
      <c r="S121" s="176"/>
      <c r="T121" s="176"/>
      <c r="U121" s="178"/>
      <c r="V121" s="176"/>
      <c r="W121" s="176"/>
      <c r="X121" s="176"/>
      <c r="Y121" s="176"/>
      <c r="Z121" s="176"/>
      <c r="AA121" s="92"/>
      <c r="AB121" s="176"/>
      <c r="AC121" s="176"/>
      <c r="AD121" s="176"/>
      <c r="AE121" s="176"/>
      <c r="AF121" s="176"/>
      <c r="AG121" s="176"/>
      <c r="AH121" s="176"/>
      <c r="AI121" s="176"/>
      <c r="AJ121" s="92"/>
      <c r="AK121" s="176"/>
      <c r="AL121" s="176"/>
      <c r="AM121" s="176"/>
      <c r="AN121" s="176"/>
      <c r="AO121" s="176"/>
      <c r="AP121" s="176"/>
      <c r="AQ121" s="176"/>
      <c r="AR121" s="176"/>
      <c r="AS121" s="92"/>
      <c r="AT121" s="176"/>
      <c r="AU121" s="176"/>
      <c r="AV121" s="176"/>
      <c r="AW121" s="176"/>
      <c r="AX121" s="176"/>
      <c r="AY121" s="176"/>
      <c r="AZ121" s="176"/>
      <c r="BA121" s="176"/>
      <c r="BB121" s="92"/>
      <c r="BC121" s="176"/>
      <c r="BD121" s="176"/>
      <c r="BE121" s="176"/>
      <c r="BF121" s="176"/>
      <c r="BG121" s="176"/>
      <c r="BH121" s="176"/>
      <c r="BI121" s="176"/>
      <c r="BJ121" s="176"/>
    </row>
    <row r="122" spans="1:62" s="172" customFormat="1">
      <c r="A122" s="6"/>
      <c r="B122" s="6"/>
      <c r="C122" s="204"/>
      <c r="D122" s="204"/>
      <c r="E122" s="204"/>
      <c r="F122" s="204"/>
      <c r="G122" s="202"/>
      <c r="H122" s="202"/>
      <c r="I122" s="202"/>
      <c r="J122" s="204"/>
      <c r="K122" s="204"/>
      <c r="L122" s="202"/>
      <c r="M122" s="202"/>
      <c r="N122" s="202"/>
      <c r="O122" s="202"/>
      <c r="P122" s="202"/>
      <c r="Q122" s="202"/>
      <c r="R122" s="92"/>
      <c r="S122" s="176"/>
      <c r="T122" s="176"/>
      <c r="U122" s="178"/>
      <c r="V122" s="176"/>
      <c r="W122" s="176"/>
      <c r="X122" s="176"/>
      <c r="Y122" s="176"/>
      <c r="Z122" s="176"/>
      <c r="AA122" s="92"/>
      <c r="AB122" s="176"/>
      <c r="AC122" s="176"/>
      <c r="AD122" s="176"/>
      <c r="AE122" s="176"/>
      <c r="AF122" s="176"/>
      <c r="AG122" s="176"/>
      <c r="AH122" s="176"/>
      <c r="AI122" s="176"/>
      <c r="AJ122" s="92"/>
      <c r="AK122" s="176"/>
      <c r="AL122" s="176"/>
      <c r="AM122" s="176"/>
      <c r="AN122" s="176"/>
      <c r="AO122" s="176"/>
      <c r="AP122" s="176"/>
      <c r="AQ122" s="176"/>
      <c r="AR122" s="176"/>
      <c r="AS122" s="92"/>
      <c r="AT122" s="176"/>
      <c r="AU122" s="176"/>
      <c r="AV122" s="176"/>
      <c r="AW122" s="176"/>
      <c r="AX122" s="176"/>
      <c r="AY122" s="176"/>
      <c r="AZ122" s="176"/>
      <c r="BA122" s="176"/>
      <c r="BB122" s="92"/>
      <c r="BC122" s="176"/>
      <c r="BD122" s="176"/>
      <c r="BE122" s="176"/>
      <c r="BF122" s="176"/>
      <c r="BG122" s="176"/>
      <c r="BH122" s="176"/>
      <c r="BI122" s="176"/>
      <c r="BJ122" s="176"/>
    </row>
    <row r="123" spans="1:62" s="172" customFormat="1">
      <c r="A123" s="6"/>
      <c r="B123" s="6"/>
      <c r="C123" s="4"/>
      <c r="D123" s="4"/>
      <c r="E123" s="202"/>
      <c r="F123" s="202"/>
      <c r="G123" s="202"/>
      <c r="H123" s="202"/>
      <c r="I123" s="202"/>
      <c r="J123" s="202"/>
      <c r="K123" s="202"/>
      <c r="L123" s="202"/>
      <c r="M123" s="202"/>
      <c r="N123" s="202"/>
      <c r="O123" s="202"/>
      <c r="P123" s="202"/>
      <c r="Q123" s="202"/>
      <c r="R123" s="92"/>
      <c r="S123" s="176"/>
      <c r="T123" s="176"/>
      <c r="U123" s="178"/>
      <c r="V123" s="176"/>
      <c r="W123" s="176"/>
      <c r="X123" s="176"/>
      <c r="Y123" s="176"/>
      <c r="Z123" s="176"/>
      <c r="AA123" s="92"/>
      <c r="AB123" s="176"/>
      <c r="AC123" s="176"/>
      <c r="AD123" s="176"/>
      <c r="AE123" s="176"/>
      <c r="AF123" s="176"/>
      <c r="AG123" s="176"/>
      <c r="AH123" s="176"/>
      <c r="AI123" s="176"/>
      <c r="AJ123" s="92"/>
      <c r="AK123" s="176"/>
      <c r="AL123" s="176"/>
      <c r="AM123" s="176"/>
      <c r="AN123" s="176"/>
      <c r="AO123" s="176"/>
      <c r="AP123" s="176"/>
      <c r="AQ123" s="176"/>
      <c r="AR123" s="176"/>
      <c r="AS123" s="92"/>
      <c r="AT123" s="176"/>
      <c r="AU123" s="176"/>
      <c r="AV123" s="176"/>
      <c r="AW123" s="176"/>
      <c r="AX123" s="176"/>
      <c r="AY123" s="176"/>
      <c r="AZ123" s="176"/>
      <c r="BA123" s="176"/>
      <c r="BB123" s="92"/>
      <c r="BC123" s="176"/>
      <c r="BD123" s="176"/>
      <c r="BE123" s="176"/>
      <c r="BF123" s="176"/>
      <c r="BG123" s="176"/>
      <c r="BH123" s="176"/>
      <c r="BI123" s="176"/>
      <c r="BJ123" s="176"/>
    </row>
    <row r="124" spans="1:62" s="172" customFormat="1">
      <c r="A124" s="6"/>
      <c r="B124" s="6"/>
      <c r="C124" s="4"/>
      <c r="D124" s="4"/>
      <c r="E124" s="202"/>
      <c r="F124" s="202"/>
      <c r="G124" s="202"/>
      <c r="H124" s="202"/>
      <c r="I124" s="202"/>
      <c r="J124" s="202"/>
      <c r="K124" s="202"/>
      <c r="L124" s="202"/>
      <c r="M124" s="202"/>
      <c r="N124" s="202"/>
      <c r="O124" s="202"/>
      <c r="P124" s="202"/>
      <c r="Q124" s="202"/>
      <c r="R124" s="92"/>
      <c r="S124" s="176"/>
      <c r="T124" s="176"/>
      <c r="U124" s="178"/>
      <c r="V124" s="176"/>
      <c r="W124" s="176"/>
      <c r="X124" s="176"/>
      <c r="Y124" s="176"/>
      <c r="Z124" s="176"/>
      <c r="AA124" s="92"/>
      <c r="AB124" s="176"/>
      <c r="AC124" s="176"/>
      <c r="AD124" s="176"/>
      <c r="AE124" s="176"/>
      <c r="AF124" s="176"/>
      <c r="AG124" s="176"/>
      <c r="AH124" s="176"/>
      <c r="AI124" s="176"/>
      <c r="AJ124" s="92"/>
      <c r="AK124" s="176"/>
      <c r="AL124" s="176"/>
      <c r="AM124" s="176"/>
      <c r="AN124" s="176"/>
      <c r="AO124" s="176"/>
      <c r="AP124" s="176"/>
      <c r="AQ124" s="176"/>
      <c r="AR124" s="176"/>
      <c r="AS124" s="92"/>
      <c r="AT124" s="176"/>
      <c r="AU124" s="176"/>
      <c r="AV124" s="176"/>
      <c r="AW124" s="176"/>
      <c r="AX124" s="176"/>
      <c r="AY124" s="176"/>
      <c r="AZ124" s="176"/>
      <c r="BA124" s="176"/>
      <c r="BB124" s="92"/>
      <c r="BC124" s="176"/>
      <c r="BD124" s="176"/>
      <c r="BE124" s="176"/>
      <c r="BF124" s="176"/>
      <c r="BG124" s="176"/>
      <c r="BH124" s="176"/>
      <c r="BI124" s="176"/>
      <c r="BJ124" s="176"/>
    </row>
    <row r="125" spans="1:62" s="172" customFormat="1">
      <c r="A125" s="6"/>
      <c r="B125" s="6"/>
      <c r="C125" s="4"/>
      <c r="D125" s="4"/>
      <c r="E125" s="202"/>
      <c r="F125" s="202"/>
      <c r="G125" s="202"/>
      <c r="H125" s="202"/>
      <c r="I125" s="202"/>
      <c r="J125" s="202"/>
      <c r="K125" s="202"/>
      <c r="L125" s="202"/>
      <c r="M125" s="202"/>
      <c r="N125" s="202"/>
      <c r="O125" s="202"/>
      <c r="P125" s="202"/>
      <c r="Q125" s="202"/>
      <c r="R125" s="92"/>
      <c r="S125" s="176"/>
      <c r="T125" s="176"/>
      <c r="U125" s="178"/>
      <c r="V125" s="176"/>
      <c r="W125" s="176"/>
      <c r="X125" s="176"/>
      <c r="Y125" s="176"/>
      <c r="Z125" s="176"/>
      <c r="AA125" s="92"/>
      <c r="AB125" s="176"/>
      <c r="AC125" s="176"/>
      <c r="AD125" s="176"/>
      <c r="AE125" s="176"/>
      <c r="AF125" s="176"/>
      <c r="AG125" s="176"/>
      <c r="AH125" s="176"/>
      <c r="AI125" s="176"/>
      <c r="AJ125" s="92"/>
      <c r="AK125" s="176"/>
      <c r="AL125" s="176"/>
      <c r="AM125" s="176"/>
      <c r="AN125" s="176"/>
      <c r="AO125" s="176"/>
      <c r="AP125" s="176"/>
      <c r="AQ125" s="176"/>
      <c r="AR125" s="176"/>
      <c r="AS125" s="92"/>
      <c r="AT125" s="176"/>
      <c r="AU125" s="176"/>
      <c r="AV125" s="176"/>
      <c r="AW125" s="176"/>
      <c r="AX125" s="176"/>
      <c r="AY125" s="176"/>
      <c r="AZ125" s="176"/>
      <c r="BA125" s="176"/>
      <c r="BB125" s="92"/>
      <c r="BC125" s="176"/>
      <c r="BD125" s="176"/>
      <c r="BE125" s="176"/>
      <c r="BF125" s="176"/>
      <c r="BG125" s="176"/>
      <c r="BH125" s="176"/>
      <c r="BI125" s="176"/>
      <c r="BJ125" s="176"/>
    </row>
    <row r="126" spans="1:62" s="172" customFormat="1">
      <c r="A126" s="6"/>
      <c r="B126" s="6"/>
      <c r="C126" s="197"/>
      <c r="D126" s="197"/>
      <c r="E126" s="202"/>
      <c r="F126" s="202"/>
      <c r="G126" s="202"/>
      <c r="H126" s="202"/>
      <c r="I126" s="202"/>
      <c r="J126" s="202"/>
      <c r="K126" s="202"/>
      <c r="L126" s="202"/>
      <c r="M126" s="202"/>
      <c r="N126" s="202"/>
      <c r="O126" s="202"/>
      <c r="P126" s="202"/>
      <c r="Q126" s="202"/>
      <c r="R126" s="92"/>
      <c r="S126" s="176"/>
      <c r="T126" s="176"/>
      <c r="U126" s="178"/>
      <c r="V126" s="176"/>
      <c r="W126" s="176"/>
      <c r="X126" s="176"/>
      <c r="Y126" s="176"/>
      <c r="Z126" s="176"/>
      <c r="AA126" s="92"/>
      <c r="AB126" s="176"/>
      <c r="AC126" s="176"/>
      <c r="AD126" s="176"/>
      <c r="AE126" s="176"/>
      <c r="AF126" s="176"/>
      <c r="AG126" s="176"/>
      <c r="AH126" s="176"/>
      <c r="AI126" s="176"/>
      <c r="AJ126" s="92"/>
      <c r="AK126" s="176"/>
      <c r="AL126" s="176"/>
      <c r="AM126" s="176"/>
      <c r="AN126" s="176"/>
      <c r="AO126" s="176"/>
      <c r="AP126" s="176"/>
      <c r="AQ126" s="176"/>
      <c r="AR126" s="176"/>
      <c r="AS126" s="92"/>
      <c r="AT126" s="176"/>
      <c r="AU126" s="176"/>
      <c r="AV126" s="176"/>
      <c r="AW126" s="176"/>
      <c r="AX126" s="176"/>
      <c r="AY126" s="176"/>
      <c r="AZ126" s="176"/>
      <c r="BA126" s="176"/>
      <c r="BB126" s="92"/>
      <c r="BC126" s="176"/>
      <c r="BD126" s="176"/>
      <c r="BE126" s="176"/>
      <c r="BF126" s="176"/>
      <c r="BG126" s="176"/>
      <c r="BH126" s="176"/>
      <c r="BI126" s="176"/>
      <c r="BJ126" s="176"/>
    </row>
    <row r="127" spans="1:62" s="172" customFormat="1">
      <c r="A127" s="6"/>
      <c r="B127" s="6"/>
      <c r="C127" s="197"/>
      <c r="D127" s="197"/>
      <c r="E127" s="202"/>
      <c r="F127" s="202"/>
      <c r="G127" s="202"/>
      <c r="H127" s="202"/>
      <c r="I127" s="202"/>
      <c r="J127" s="202"/>
      <c r="K127" s="202"/>
      <c r="L127" s="202"/>
      <c r="M127" s="202"/>
      <c r="N127" s="202"/>
      <c r="O127" s="202"/>
      <c r="P127" s="202"/>
      <c r="Q127" s="202"/>
      <c r="R127" s="92"/>
      <c r="S127" s="176"/>
      <c r="T127" s="176"/>
      <c r="U127" s="178"/>
      <c r="V127" s="176"/>
      <c r="W127" s="176"/>
      <c r="X127" s="176"/>
      <c r="Y127" s="176"/>
      <c r="Z127" s="176"/>
      <c r="AA127" s="92"/>
      <c r="AB127" s="176"/>
      <c r="AC127" s="176"/>
      <c r="AD127" s="176"/>
      <c r="AE127" s="176"/>
      <c r="AF127" s="176"/>
      <c r="AG127" s="176"/>
      <c r="AH127" s="176"/>
      <c r="AI127" s="176"/>
      <c r="AJ127" s="92"/>
      <c r="AK127" s="176"/>
      <c r="AL127" s="176"/>
      <c r="AM127" s="176"/>
      <c r="AN127" s="176"/>
      <c r="AO127" s="176"/>
      <c r="AP127" s="176"/>
      <c r="AQ127" s="176"/>
      <c r="AR127" s="176"/>
      <c r="AS127" s="92"/>
      <c r="AT127" s="176"/>
      <c r="AU127" s="176"/>
      <c r="AV127" s="176"/>
      <c r="AW127" s="176"/>
      <c r="AX127" s="176"/>
      <c r="AY127" s="176"/>
      <c r="AZ127" s="176"/>
      <c r="BA127" s="176"/>
      <c r="BB127" s="92"/>
      <c r="BC127" s="176"/>
      <c r="BD127" s="176"/>
      <c r="BE127" s="176"/>
      <c r="BF127" s="176"/>
      <c r="BG127" s="176"/>
      <c r="BH127" s="176"/>
      <c r="BI127" s="176"/>
      <c r="BJ127" s="176"/>
    </row>
    <row r="128" spans="1:62" s="172" customFormat="1">
      <c r="A128" s="6"/>
      <c r="B128" s="6"/>
      <c r="C128" s="4"/>
      <c r="D128" s="4"/>
      <c r="E128" s="5"/>
      <c r="F128" s="5"/>
      <c r="G128" s="202"/>
      <c r="H128" s="202"/>
      <c r="I128" s="202"/>
      <c r="J128" s="5"/>
      <c r="K128" s="5"/>
      <c r="L128" s="202"/>
      <c r="M128" s="202"/>
      <c r="N128" s="202"/>
      <c r="O128" s="202"/>
      <c r="P128" s="202"/>
      <c r="Q128" s="202"/>
      <c r="R128" s="92"/>
      <c r="S128" s="176"/>
      <c r="T128" s="176"/>
      <c r="U128" s="178"/>
      <c r="V128" s="176"/>
      <c r="W128" s="176"/>
      <c r="X128" s="176"/>
      <c r="Y128" s="176"/>
      <c r="Z128" s="176"/>
      <c r="AA128" s="92"/>
      <c r="AB128" s="176"/>
      <c r="AC128" s="176"/>
      <c r="AD128" s="176"/>
      <c r="AE128" s="176"/>
      <c r="AF128" s="176"/>
      <c r="AG128" s="176"/>
      <c r="AH128" s="176"/>
      <c r="AI128" s="176"/>
      <c r="AJ128" s="92"/>
      <c r="AK128" s="176"/>
      <c r="AL128" s="176"/>
      <c r="AM128" s="176"/>
      <c r="AN128" s="176"/>
      <c r="AO128" s="176"/>
      <c r="AP128" s="176"/>
      <c r="AQ128" s="176"/>
      <c r="AR128" s="176"/>
      <c r="AS128" s="92"/>
      <c r="AT128" s="176"/>
      <c r="AU128" s="176"/>
      <c r="AV128" s="176"/>
      <c r="AW128" s="176"/>
      <c r="AX128" s="176"/>
      <c r="AY128" s="176"/>
      <c r="AZ128" s="176"/>
      <c r="BA128" s="176"/>
      <c r="BB128" s="92"/>
      <c r="BC128" s="176"/>
      <c r="BD128" s="176"/>
      <c r="BE128" s="176"/>
      <c r="BF128" s="176"/>
      <c r="BG128" s="176"/>
      <c r="BH128" s="176"/>
      <c r="BI128" s="176"/>
      <c r="BJ128" s="176"/>
    </row>
    <row r="129" spans="1:62" s="172" customFormat="1">
      <c r="A129" s="6"/>
      <c r="B129" s="6"/>
      <c r="C129" s="4"/>
      <c r="D129" s="4"/>
      <c r="E129" s="5"/>
      <c r="F129" s="5"/>
      <c r="G129" s="202"/>
      <c r="H129" s="202"/>
      <c r="I129" s="202"/>
      <c r="J129" s="5"/>
      <c r="K129" s="5"/>
      <c r="L129" s="202"/>
      <c r="M129" s="202"/>
      <c r="N129" s="202"/>
      <c r="O129" s="202"/>
      <c r="P129" s="202"/>
      <c r="Q129" s="202"/>
      <c r="R129" s="92"/>
      <c r="S129" s="176"/>
      <c r="T129" s="176"/>
      <c r="U129" s="178"/>
      <c r="V129" s="176"/>
      <c r="W129" s="176"/>
      <c r="X129" s="176"/>
      <c r="Y129" s="176"/>
      <c r="Z129" s="176"/>
      <c r="AA129" s="92"/>
      <c r="AB129" s="176"/>
      <c r="AC129" s="176"/>
      <c r="AD129" s="176"/>
      <c r="AE129" s="176"/>
      <c r="AF129" s="176"/>
      <c r="AG129" s="176"/>
      <c r="AH129" s="176"/>
      <c r="AI129" s="176"/>
      <c r="AJ129" s="92"/>
      <c r="AK129" s="176"/>
      <c r="AL129" s="176"/>
      <c r="AM129" s="176"/>
      <c r="AN129" s="176"/>
      <c r="AO129" s="176"/>
      <c r="AP129" s="176"/>
      <c r="AQ129" s="176"/>
      <c r="AR129" s="176"/>
      <c r="AS129" s="92"/>
      <c r="AT129" s="176"/>
      <c r="AU129" s="176"/>
      <c r="AV129" s="176"/>
      <c r="AW129" s="176"/>
      <c r="AX129" s="176"/>
      <c r="AY129" s="176"/>
      <c r="AZ129" s="176"/>
      <c r="BA129" s="176"/>
      <c r="BB129" s="92"/>
      <c r="BC129" s="176"/>
      <c r="BD129" s="176"/>
      <c r="BE129" s="176"/>
      <c r="BF129" s="176"/>
      <c r="BG129" s="176"/>
      <c r="BH129" s="176"/>
      <c r="BI129" s="176"/>
      <c r="BJ129" s="176"/>
    </row>
    <row r="130" spans="1:62" s="172" customFormat="1">
      <c r="A130" s="6"/>
      <c r="B130" s="6"/>
      <c r="C130" s="4"/>
      <c r="D130" s="4"/>
      <c r="E130" s="202"/>
      <c r="F130" s="202"/>
      <c r="G130" s="202"/>
      <c r="H130" s="202"/>
      <c r="I130" s="202"/>
      <c r="J130" s="202"/>
      <c r="K130" s="202"/>
      <c r="L130" s="202"/>
      <c r="M130" s="202"/>
      <c r="N130" s="202"/>
      <c r="O130" s="202"/>
      <c r="P130" s="202"/>
      <c r="Q130" s="202"/>
      <c r="R130" s="92"/>
      <c r="S130" s="176"/>
      <c r="T130" s="176"/>
      <c r="U130" s="178"/>
      <c r="V130" s="176"/>
      <c r="W130" s="176"/>
      <c r="X130" s="176"/>
      <c r="Y130" s="176"/>
      <c r="Z130" s="176"/>
      <c r="AA130" s="92"/>
      <c r="AB130" s="176"/>
      <c r="AC130" s="176"/>
      <c r="AD130" s="176"/>
      <c r="AE130" s="176"/>
      <c r="AF130" s="176"/>
      <c r="AG130" s="176"/>
      <c r="AH130" s="176"/>
      <c r="AI130" s="176"/>
      <c r="AJ130" s="92"/>
      <c r="AK130" s="176"/>
      <c r="AL130" s="176"/>
      <c r="AM130" s="176"/>
      <c r="AN130" s="176"/>
      <c r="AO130" s="176"/>
      <c r="AP130" s="176"/>
      <c r="AQ130" s="176"/>
      <c r="AR130" s="176"/>
      <c r="AS130" s="92"/>
      <c r="AT130" s="176"/>
      <c r="AU130" s="176"/>
      <c r="AV130" s="176"/>
      <c r="AW130" s="176"/>
      <c r="AX130" s="176"/>
      <c r="AY130" s="176"/>
      <c r="AZ130" s="176"/>
      <c r="BA130" s="176"/>
      <c r="BB130" s="92"/>
      <c r="BC130" s="176"/>
      <c r="BD130" s="176"/>
      <c r="BE130" s="176"/>
      <c r="BF130" s="176"/>
      <c r="BG130" s="176"/>
      <c r="BH130" s="176"/>
      <c r="BI130" s="176"/>
      <c r="BJ130" s="176"/>
    </row>
    <row r="131" spans="1:62" s="172" customFormat="1">
      <c r="A131" s="6"/>
      <c r="B131" s="6"/>
      <c r="C131" s="4"/>
      <c r="D131" s="4"/>
      <c r="E131" s="202"/>
      <c r="F131" s="202"/>
      <c r="G131" s="202"/>
      <c r="H131" s="202"/>
      <c r="I131" s="202"/>
      <c r="J131" s="202"/>
      <c r="K131" s="202"/>
      <c r="L131" s="202"/>
      <c r="M131" s="202"/>
      <c r="N131" s="202"/>
      <c r="O131" s="202"/>
      <c r="P131" s="202"/>
      <c r="Q131" s="202"/>
      <c r="R131" s="92"/>
      <c r="S131" s="176"/>
      <c r="T131" s="176"/>
      <c r="U131" s="178"/>
      <c r="V131" s="176"/>
      <c r="W131" s="176"/>
      <c r="X131" s="176"/>
      <c r="Y131" s="176"/>
      <c r="Z131" s="176"/>
      <c r="AA131" s="92"/>
      <c r="AB131" s="176"/>
      <c r="AC131" s="176"/>
      <c r="AD131" s="176"/>
      <c r="AE131" s="176"/>
      <c r="AF131" s="176"/>
      <c r="AG131" s="176"/>
      <c r="AH131" s="176"/>
      <c r="AI131" s="176"/>
      <c r="AJ131" s="92"/>
      <c r="AK131" s="176"/>
      <c r="AL131" s="176"/>
      <c r="AM131" s="176"/>
      <c r="AN131" s="176"/>
      <c r="AO131" s="176"/>
      <c r="AP131" s="176"/>
      <c r="AQ131" s="176"/>
      <c r="AR131" s="176"/>
      <c r="AS131" s="92"/>
      <c r="AT131" s="176"/>
      <c r="AU131" s="176"/>
      <c r="AV131" s="176"/>
      <c r="AW131" s="176"/>
      <c r="AX131" s="176"/>
      <c r="AY131" s="176"/>
      <c r="AZ131" s="176"/>
      <c r="BA131" s="176"/>
      <c r="BB131" s="92"/>
      <c r="BC131" s="176"/>
      <c r="BD131" s="176"/>
      <c r="BE131" s="176"/>
      <c r="BF131" s="176"/>
      <c r="BG131" s="176"/>
      <c r="BH131" s="176"/>
      <c r="BI131" s="176"/>
      <c r="BJ131" s="176"/>
    </row>
    <row r="132" spans="1:62" s="172" customFormat="1">
      <c r="A132" s="7"/>
      <c r="B132" s="6"/>
      <c r="C132" s="4"/>
      <c r="D132" s="4"/>
      <c r="E132" s="202"/>
      <c r="F132" s="202"/>
      <c r="G132" s="202"/>
      <c r="H132" s="202"/>
      <c r="I132" s="202"/>
      <c r="J132" s="202"/>
      <c r="K132" s="202"/>
      <c r="L132" s="202"/>
      <c r="M132" s="202"/>
      <c r="N132" s="202"/>
      <c r="O132" s="202"/>
      <c r="P132" s="202"/>
      <c r="Q132" s="202"/>
      <c r="R132" s="92"/>
      <c r="S132" s="176"/>
      <c r="T132" s="176"/>
      <c r="U132" s="178"/>
      <c r="V132" s="176"/>
      <c r="W132" s="176"/>
      <c r="X132" s="176"/>
      <c r="Y132" s="176"/>
      <c r="Z132" s="176"/>
      <c r="AA132" s="92"/>
      <c r="AB132" s="176"/>
      <c r="AC132" s="176"/>
      <c r="AD132" s="176"/>
      <c r="AE132" s="176"/>
      <c r="AF132" s="176"/>
      <c r="AG132" s="176"/>
      <c r="AH132" s="176"/>
      <c r="AI132" s="176"/>
      <c r="AJ132" s="92"/>
      <c r="AK132" s="176"/>
      <c r="AL132" s="176"/>
      <c r="AM132" s="176"/>
      <c r="AN132" s="176"/>
      <c r="AO132" s="176"/>
      <c r="AP132" s="176"/>
      <c r="AQ132" s="176"/>
      <c r="AR132" s="176"/>
      <c r="AS132" s="92"/>
      <c r="AT132" s="176"/>
      <c r="AU132" s="176"/>
      <c r="AV132" s="176"/>
      <c r="AW132" s="176"/>
      <c r="AX132" s="176"/>
      <c r="AY132" s="176"/>
      <c r="AZ132" s="176"/>
      <c r="BA132" s="176"/>
      <c r="BB132" s="92"/>
      <c r="BC132" s="176"/>
      <c r="BD132" s="176"/>
      <c r="BE132" s="176"/>
      <c r="BF132" s="176"/>
      <c r="BG132" s="176"/>
      <c r="BH132" s="176"/>
      <c r="BI132" s="176"/>
      <c r="BJ132" s="176"/>
    </row>
    <row r="133" spans="1:62" s="172" customFormat="1">
      <c r="A133" s="6"/>
      <c r="B133" s="6"/>
      <c r="C133" s="197"/>
      <c r="D133" s="197"/>
      <c r="E133" s="202"/>
      <c r="F133" s="202"/>
      <c r="G133" s="202"/>
      <c r="H133" s="202"/>
      <c r="I133" s="202"/>
      <c r="J133" s="202"/>
      <c r="K133" s="202"/>
      <c r="L133" s="202"/>
      <c r="M133" s="202"/>
      <c r="N133" s="202"/>
      <c r="O133" s="202"/>
      <c r="P133" s="202"/>
      <c r="Q133" s="202"/>
      <c r="R133" s="92"/>
      <c r="S133" s="176"/>
      <c r="T133" s="176"/>
      <c r="U133" s="178"/>
      <c r="V133" s="176"/>
      <c r="W133" s="176"/>
      <c r="X133" s="176"/>
      <c r="Y133" s="176"/>
      <c r="Z133" s="176"/>
      <c r="AA133" s="92"/>
      <c r="AB133" s="176"/>
      <c r="AC133" s="176"/>
      <c r="AD133" s="176"/>
      <c r="AE133" s="176"/>
      <c r="AF133" s="176"/>
      <c r="AG133" s="176"/>
      <c r="AH133" s="176"/>
      <c r="AI133" s="176"/>
      <c r="AJ133" s="92"/>
      <c r="AK133" s="176"/>
      <c r="AL133" s="176"/>
      <c r="AM133" s="176"/>
      <c r="AN133" s="176"/>
      <c r="AO133" s="176"/>
      <c r="AP133" s="176"/>
      <c r="AQ133" s="176"/>
      <c r="AR133" s="176"/>
      <c r="AS133" s="92"/>
      <c r="AT133" s="176"/>
      <c r="AU133" s="176"/>
      <c r="AV133" s="176"/>
      <c r="AW133" s="176"/>
      <c r="AX133" s="176"/>
      <c r="AY133" s="176"/>
      <c r="AZ133" s="176"/>
      <c r="BA133" s="176"/>
      <c r="BB133" s="92"/>
      <c r="BC133" s="176"/>
      <c r="BD133" s="176"/>
      <c r="BE133" s="176"/>
      <c r="BF133" s="176"/>
      <c r="BG133" s="176"/>
      <c r="BH133" s="176"/>
      <c r="BI133" s="176"/>
      <c r="BJ133" s="176"/>
    </row>
    <row r="134" spans="1:62" s="172" customFormat="1">
      <c r="A134" s="6"/>
      <c r="B134" s="6"/>
      <c r="C134" s="4"/>
      <c r="D134" s="4"/>
      <c r="E134" s="202"/>
      <c r="F134" s="202"/>
      <c r="G134" s="202"/>
      <c r="H134" s="202"/>
      <c r="I134" s="202"/>
      <c r="J134" s="202"/>
      <c r="K134" s="202"/>
      <c r="L134" s="202"/>
      <c r="M134" s="202"/>
      <c r="N134" s="202"/>
      <c r="O134" s="202"/>
      <c r="P134" s="202"/>
      <c r="Q134" s="202"/>
      <c r="R134" s="92"/>
      <c r="S134" s="176"/>
      <c r="T134" s="176"/>
      <c r="U134" s="178"/>
      <c r="V134" s="176"/>
      <c r="W134" s="176"/>
      <c r="X134" s="176"/>
      <c r="Y134" s="176"/>
      <c r="Z134" s="176"/>
      <c r="AA134" s="92"/>
      <c r="AB134" s="176"/>
      <c r="AC134" s="176"/>
      <c r="AD134" s="176"/>
      <c r="AE134" s="176"/>
      <c r="AF134" s="176"/>
      <c r="AG134" s="176"/>
      <c r="AH134" s="176"/>
      <c r="AI134" s="176"/>
      <c r="AJ134" s="92"/>
      <c r="AK134" s="176"/>
      <c r="AL134" s="176"/>
      <c r="AM134" s="176"/>
      <c r="AN134" s="176"/>
      <c r="AO134" s="176"/>
      <c r="AP134" s="176"/>
      <c r="AQ134" s="176"/>
      <c r="AR134" s="176"/>
      <c r="AS134" s="92"/>
      <c r="AT134" s="176"/>
      <c r="AU134" s="176"/>
      <c r="AV134" s="176"/>
      <c r="AW134" s="176"/>
      <c r="AX134" s="176"/>
      <c r="AY134" s="176"/>
      <c r="AZ134" s="176"/>
      <c r="BA134" s="176"/>
      <c r="BB134" s="92"/>
      <c r="BC134" s="176"/>
      <c r="BD134" s="176"/>
      <c r="BE134" s="176"/>
      <c r="BF134" s="176"/>
      <c r="BG134" s="176"/>
      <c r="BH134" s="176"/>
      <c r="BI134" s="176"/>
      <c r="BJ134" s="176"/>
    </row>
    <row r="135" spans="1:62" s="172" customFormat="1">
      <c r="A135" s="6"/>
      <c r="B135" s="6"/>
      <c r="C135" s="204"/>
      <c r="D135" s="204"/>
      <c r="E135" s="202"/>
      <c r="F135" s="202"/>
      <c r="G135" s="202"/>
      <c r="H135" s="202"/>
      <c r="I135" s="202"/>
      <c r="J135" s="202"/>
      <c r="K135" s="202"/>
      <c r="L135" s="202"/>
      <c r="M135" s="202"/>
      <c r="N135" s="202"/>
      <c r="O135" s="202"/>
      <c r="P135" s="202"/>
      <c r="Q135" s="202"/>
      <c r="R135" s="92"/>
      <c r="S135" s="176"/>
      <c r="T135" s="176"/>
      <c r="U135" s="178"/>
      <c r="V135" s="176"/>
      <c r="W135" s="176"/>
      <c r="X135" s="176"/>
      <c r="Y135" s="176"/>
      <c r="Z135" s="176"/>
      <c r="AA135" s="92"/>
      <c r="AB135" s="176"/>
      <c r="AC135" s="176"/>
      <c r="AD135" s="176"/>
      <c r="AE135" s="176"/>
      <c r="AF135" s="176"/>
      <c r="AG135" s="176"/>
      <c r="AH135" s="176"/>
      <c r="AI135" s="176"/>
      <c r="AJ135" s="92"/>
      <c r="AK135" s="176"/>
      <c r="AL135" s="176"/>
      <c r="AM135" s="176"/>
      <c r="AN135" s="176"/>
      <c r="AO135" s="176"/>
      <c r="AP135" s="176"/>
      <c r="AQ135" s="176"/>
      <c r="AR135" s="176"/>
      <c r="AS135" s="92"/>
      <c r="AT135" s="176"/>
      <c r="AU135" s="176"/>
      <c r="AV135" s="176"/>
      <c r="AW135" s="176"/>
      <c r="AX135" s="176"/>
      <c r="AY135" s="176"/>
      <c r="AZ135" s="176"/>
      <c r="BA135" s="176"/>
      <c r="BB135" s="92"/>
      <c r="BC135" s="176"/>
      <c r="BD135" s="176"/>
      <c r="BE135" s="176"/>
      <c r="BF135" s="176"/>
      <c r="BG135" s="176"/>
      <c r="BH135" s="176"/>
      <c r="BI135" s="176"/>
      <c r="BJ135" s="176"/>
    </row>
    <row r="136" spans="1:62" s="172" customFormat="1">
      <c r="A136" s="6"/>
      <c r="B136" s="6"/>
      <c r="C136" s="4"/>
      <c r="D136" s="4"/>
      <c r="E136" s="202"/>
      <c r="F136" s="202"/>
      <c r="G136" s="202"/>
      <c r="H136" s="202"/>
      <c r="I136" s="202"/>
      <c r="J136" s="202"/>
      <c r="K136" s="202"/>
      <c r="L136" s="202"/>
      <c r="M136" s="202"/>
      <c r="N136" s="202"/>
      <c r="O136" s="202"/>
      <c r="P136" s="202"/>
      <c r="Q136" s="202"/>
      <c r="R136" s="92"/>
      <c r="S136" s="176"/>
      <c r="T136" s="176"/>
      <c r="U136" s="178"/>
      <c r="V136" s="176"/>
      <c r="W136" s="176"/>
      <c r="X136" s="176"/>
      <c r="Y136" s="176"/>
      <c r="Z136" s="176"/>
      <c r="AA136" s="92"/>
      <c r="AB136" s="176"/>
      <c r="AC136" s="176"/>
      <c r="AD136" s="176"/>
      <c r="AE136" s="176"/>
      <c r="AF136" s="176"/>
      <c r="AG136" s="176"/>
      <c r="AH136" s="176"/>
      <c r="AI136" s="176"/>
      <c r="AJ136" s="92"/>
      <c r="AK136" s="176"/>
      <c r="AL136" s="176"/>
      <c r="AM136" s="176"/>
      <c r="AN136" s="176"/>
      <c r="AO136" s="176"/>
      <c r="AP136" s="176"/>
      <c r="AQ136" s="176"/>
      <c r="AR136" s="176"/>
      <c r="AS136" s="92"/>
      <c r="AT136" s="176"/>
      <c r="AU136" s="176"/>
      <c r="AV136" s="176"/>
      <c r="AW136" s="176"/>
      <c r="AX136" s="176"/>
      <c r="AY136" s="176"/>
      <c r="AZ136" s="176"/>
      <c r="BA136" s="176"/>
      <c r="BB136" s="92"/>
      <c r="BC136" s="176"/>
      <c r="BD136" s="176"/>
      <c r="BE136" s="176"/>
      <c r="BF136" s="176"/>
      <c r="BG136" s="176"/>
      <c r="BH136" s="176"/>
      <c r="BI136" s="176"/>
      <c r="BJ136" s="176"/>
    </row>
    <row r="137" spans="1:62" s="172" customFormat="1">
      <c r="A137" s="6"/>
      <c r="B137" s="6"/>
      <c r="C137" s="4"/>
      <c r="D137" s="4"/>
      <c r="E137" s="202"/>
      <c r="F137" s="202"/>
      <c r="G137" s="202"/>
      <c r="H137" s="202"/>
      <c r="I137" s="202"/>
      <c r="J137" s="202"/>
      <c r="K137" s="202"/>
      <c r="L137" s="202"/>
      <c r="M137" s="202"/>
      <c r="N137" s="202"/>
      <c r="O137" s="202"/>
      <c r="P137" s="202"/>
      <c r="Q137" s="202"/>
      <c r="R137" s="92"/>
      <c r="S137" s="176"/>
      <c r="T137" s="176"/>
      <c r="U137" s="178"/>
      <c r="V137" s="176"/>
      <c r="W137" s="176"/>
      <c r="X137" s="176"/>
      <c r="Y137" s="176"/>
      <c r="Z137" s="176"/>
      <c r="AA137" s="92"/>
      <c r="AB137" s="176"/>
      <c r="AC137" s="176"/>
      <c r="AD137" s="176"/>
      <c r="AE137" s="176"/>
      <c r="AF137" s="176"/>
      <c r="AG137" s="176"/>
      <c r="AH137" s="176"/>
      <c r="AI137" s="176"/>
      <c r="AJ137" s="92"/>
      <c r="AK137" s="176"/>
      <c r="AL137" s="176"/>
      <c r="AM137" s="176"/>
      <c r="AN137" s="176"/>
      <c r="AO137" s="176"/>
      <c r="AP137" s="176"/>
      <c r="AQ137" s="176"/>
      <c r="AR137" s="176"/>
      <c r="AS137" s="92"/>
      <c r="AT137" s="176"/>
      <c r="AU137" s="176"/>
      <c r="AV137" s="176"/>
      <c r="AW137" s="176"/>
      <c r="AX137" s="176"/>
      <c r="AY137" s="176"/>
      <c r="AZ137" s="176"/>
      <c r="BA137" s="176"/>
      <c r="BB137" s="92"/>
      <c r="BC137" s="176"/>
      <c r="BD137" s="176"/>
      <c r="BE137" s="176"/>
      <c r="BF137" s="176"/>
      <c r="BG137" s="176"/>
      <c r="BH137" s="176"/>
      <c r="BI137" s="176"/>
      <c r="BJ137" s="176"/>
    </row>
    <row r="138" spans="1:62" s="172" customFormat="1">
      <c r="A138" s="6"/>
      <c r="B138" s="6"/>
      <c r="C138" s="4"/>
      <c r="D138" s="4"/>
      <c r="E138" s="202"/>
      <c r="F138" s="202"/>
      <c r="G138" s="202"/>
      <c r="H138" s="202"/>
      <c r="I138" s="202"/>
      <c r="J138" s="202"/>
      <c r="K138" s="202"/>
      <c r="L138" s="202"/>
      <c r="M138" s="202"/>
      <c r="N138" s="202"/>
      <c r="O138" s="202"/>
      <c r="P138" s="202"/>
      <c r="Q138" s="202"/>
      <c r="R138" s="92"/>
      <c r="S138" s="176"/>
      <c r="T138" s="176"/>
      <c r="U138" s="178"/>
      <c r="V138" s="176"/>
      <c r="W138" s="176"/>
      <c r="X138" s="176"/>
      <c r="Y138" s="176"/>
      <c r="Z138" s="176"/>
      <c r="AA138" s="92"/>
      <c r="AB138" s="176"/>
      <c r="AC138" s="176"/>
      <c r="AD138" s="176"/>
      <c r="AE138" s="176"/>
      <c r="AF138" s="176"/>
      <c r="AG138" s="176"/>
      <c r="AH138" s="176"/>
      <c r="AI138" s="176"/>
      <c r="AJ138" s="92"/>
      <c r="AK138" s="176"/>
      <c r="AL138" s="176"/>
      <c r="AM138" s="176"/>
      <c r="AN138" s="176"/>
      <c r="AO138" s="176"/>
      <c r="AP138" s="176"/>
      <c r="AQ138" s="176"/>
      <c r="AR138" s="176"/>
      <c r="AS138" s="92"/>
      <c r="AT138" s="176"/>
      <c r="AU138" s="176"/>
      <c r="AV138" s="176"/>
      <c r="AW138" s="176"/>
      <c r="AX138" s="176"/>
      <c r="AY138" s="176"/>
      <c r="AZ138" s="176"/>
      <c r="BA138" s="176"/>
      <c r="BB138" s="92"/>
      <c r="BC138" s="176"/>
      <c r="BD138" s="176"/>
      <c r="BE138" s="176"/>
      <c r="BF138" s="176"/>
      <c r="BG138" s="176"/>
      <c r="BH138" s="176"/>
      <c r="BI138" s="176"/>
      <c r="BJ138" s="176"/>
    </row>
    <row r="139" spans="1:62" s="172" customFormat="1">
      <c r="A139" s="6"/>
      <c r="B139" s="6"/>
      <c r="C139" s="197"/>
      <c r="D139" s="197"/>
      <c r="E139" s="5"/>
      <c r="F139" s="5"/>
      <c r="G139" s="202"/>
      <c r="H139" s="202"/>
      <c r="I139" s="202"/>
      <c r="J139" s="5"/>
      <c r="K139" s="5"/>
      <c r="L139" s="202"/>
      <c r="M139" s="202"/>
      <c r="N139" s="202"/>
      <c r="O139" s="202"/>
      <c r="P139" s="202"/>
      <c r="Q139" s="202"/>
      <c r="R139" s="92"/>
      <c r="S139" s="176"/>
      <c r="T139" s="176"/>
      <c r="U139" s="178"/>
      <c r="V139" s="176"/>
      <c r="W139" s="176"/>
      <c r="X139" s="176"/>
      <c r="Y139" s="176"/>
      <c r="Z139" s="176"/>
      <c r="AA139" s="92"/>
      <c r="AB139" s="176"/>
      <c r="AC139" s="176"/>
      <c r="AD139" s="176"/>
      <c r="AE139" s="176"/>
      <c r="AF139" s="176"/>
      <c r="AG139" s="176"/>
      <c r="AH139" s="176"/>
      <c r="AI139" s="176"/>
      <c r="AJ139" s="92"/>
      <c r="AK139" s="176"/>
      <c r="AL139" s="176"/>
      <c r="AM139" s="176"/>
      <c r="AN139" s="176"/>
      <c r="AO139" s="176"/>
      <c r="AP139" s="176"/>
      <c r="AQ139" s="176"/>
      <c r="AR139" s="176"/>
      <c r="AS139" s="92"/>
      <c r="AT139" s="176"/>
      <c r="AU139" s="176"/>
      <c r="AV139" s="176"/>
      <c r="AW139" s="176"/>
      <c r="AX139" s="176"/>
      <c r="AY139" s="176"/>
      <c r="AZ139" s="176"/>
      <c r="BA139" s="176"/>
      <c r="BB139" s="92"/>
      <c r="BC139" s="176"/>
      <c r="BD139" s="176"/>
      <c r="BE139" s="176"/>
      <c r="BF139" s="176"/>
      <c r="BG139" s="176"/>
      <c r="BH139" s="176"/>
      <c r="BI139" s="176"/>
      <c r="BJ139" s="176"/>
    </row>
    <row r="140" spans="1:62" s="172" customFormat="1">
      <c r="A140" s="7"/>
      <c r="B140" s="6"/>
      <c r="C140" s="197"/>
      <c r="D140" s="197"/>
      <c r="E140" s="5"/>
      <c r="F140" s="5"/>
      <c r="G140" s="202"/>
      <c r="H140" s="202"/>
      <c r="I140" s="202"/>
      <c r="J140" s="5"/>
      <c r="K140" s="5"/>
      <c r="L140" s="202"/>
      <c r="M140" s="202"/>
      <c r="N140" s="202"/>
      <c r="O140" s="202"/>
      <c r="P140" s="202"/>
      <c r="Q140" s="202"/>
      <c r="R140" s="92"/>
      <c r="S140" s="176"/>
      <c r="T140" s="176"/>
      <c r="U140" s="178"/>
      <c r="V140" s="176"/>
      <c r="W140" s="176"/>
      <c r="X140" s="176"/>
      <c r="Y140" s="176"/>
      <c r="Z140" s="176"/>
      <c r="AA140" s="92"/>
      <c r="AB140" s="176"/>
      <c r="AC140" s="176"/>
      <c r="AD140" s="176"/>
      <c r="AE140" s="176"/>
      <c r="AF140" s="176"/>
      <c r="AG140" s="176"/>
      <c r="AH140" s="176"/>
      <c r="AI140" s="176"/>
      <c r="AJ140" s="92"/>
      <c r="AK140" s="176"/>
      <c r="AL140" s="176"/>
      <c r="AM140" s="176"/>
      <c r="AN140" s="176"/>
      <c r="AO140" s="176"/>
      <c r="AP140" s="176"/>
      <c r="AQ140" s="176"/>
      <c r="AR140" s="176"/>
      <c r="AS140" s="92"/>
      <c r="AT140" s="176"/>
      <c r="AU140" s="176"/>
      <c r="AV140" s="176"/>
      <c r="AW140" s="176"/>
      <c r="AX140" s="176"/>
      <c r="AY140" s="176"/>
      <c r="AZ140" s="176"/>
      <c r="BA140" s="176"/>
      <c r="BB140" s="92"/>
      <c r="BC140" s="176"/>
      <c r="BD140" s="176"/>
      <c r="BE140" s="176"/>
      <c r="BF140" s="176"/>
      <c r="BG140" s="176"/>
      <c r="BH140" s="176"/>
      <c r="BI140" s="176"/>
      <c r="BJ140" s="176"/>
    </row>
    <row r="141" spans="1:62" s="172" customFormat="1">
      <c r="A141" s="6"/>
      <c r="B141" s="6"/>
      <c r="C141" s="197"/>
      <c r="D141" s="197"/>
      <c r="E141" s="202"/>
      <c r="F141" s="202"/>
      <c r="G141" s="5"/>
      <c r="H141" s="5"/>
      <c r="I141" s="5"/>
      <c r="J141" s="202"/>
      <c r="K141" s="202"/>
      <c r="L141" s="5"/>
      <c r="M141" s="5"/>
      <c r="N141" s="5"/>
      <c r="O141" s="5"/>
      <c r="P141" s="5"/>
      <c r="Q141" s="5"/>
      <c r="R141" s="92"/>
      <c r="S141" s="176"/>
      <c r="T141" s="176"/>
      <c r="U141" s="178"/>
      <c r="V141" s="176"/>
      <c r="W141" s="176"/>
      <c r="X141" s="176"/>
      <c r="Y141" s="176"/>
      <c r="Z141" s="176"/>
      <c r="AA141" s="92"/>
      <c r="AB141" s="176"/>
      <c r="AC141" s="176"/>
      <c r="AD141" s="176"/>
      <c r="AE141" s="176"/>
      <c r="AF141" s="176"/>
      <c r="AG141" s="176"/>
      <c r="AH141" s="176"/>
      <c r="AI141" s="176"/>
      <c r="AJ141" s="92"/>
      <c r="AK141" s="176"/>
      <c r="AL141" s="176"/>
      <c r="AM141" s="176"/>
      <c r="AN141" s="176"/>
      <c r="AO141" s="176"/>
      <c r="AP141" s="176"/>
      <c r="AQ141" s="176"/>
      <c r="AR141" s="176"/>
      <c r="AS141" s="92"/>
      <c r="AT141" s="176"/>
      <c r="AU141" s="176"/>
      <c r="AV141" s="176"/>
      <c r="AW141" s="176"/>
      <c r="AX141" s="176"/>
      <c r="AY141" s="176"/>
      <c r="AZ141" s="176"/>
      <c r="BA141" s="176"/>
      <c r="BB141" s="92"/>
      <c r="BC141" s="176"/>
      <c r="BD141" s="176"/>
      <c r="BE141" s="176"/>
      <c r="BF141" s="176"/>
      <c r="BG141" s="176"/>
      <c r="BH141" s="176"/>
      <c r="BI141" s="176"/>
      <c r="BJ141" s="176"/>
    </row>
    <row r="142" spans="1:62" s="172" customFormat="1">
      <c r="A142" s="6"/>
      <c r="B142" s="6"/>
      <c r="C142" s="197"/>
      <c r="D142" s="197"/>
      <c r="E142" s="202"/>
      <c r="F142" s="202"/>
      <c r="G142" s="5"/>
      <c r="H142" s="5"/>
      <c r="I142" s="5"/>
      <c r="J142" s="202"/>
      <c r="K142" s="202"/>
      <c r="L142" s="5"/>
      <c r="M142" s="5"/>
      <c r="N142" s="5"/>
      <c r="O142" s="5"/>
      <c r="P142" s="5"/>
      <c r="Q142" s="5"/>
      <c r="R142" s="92"/>
      <c r="S142" s="176"/>
      <c r="T142" s="176"/>
      <c r="U142" s="178"/>
      <c r="V142" s="176"/>
      <c r="W142" s="176"/>
      <c r="X142" s="176"/>
      <c r="Y142" s="176"/>
      <c r="Z142" s="176"/>
      <c r="AA142" s="92"/>
      <c r="AB142" s="176"/>
      <c r="AC142" s="176"/>
      <c r="AD142" s="176"/>
      <c r="AE142" s="176"/>
      <c r="AF142" s="176"/>
      <c r="AG142" s="176"/>
      <c r="AH142" s="176"/>
      <c r="AI142" s="176"/>
      <c r="AJ142" s="92"/>
      <c r="AK142" s="176"/>
      <c r="AL142" s="176"/>
      <c r="AM142" s="176"/>
      <c r="AN142" s="176"/>
      <c r="AO142" s="176"/>
      <c r="AP142" s="176"/>
      <c r="AQ142" s="176"/>
      <c r="AR142" s="176"/>
      <c r="AS142" s="92"/>
      <c r="AT142" s="176"/>
      <c r="AU142" s="176"/>
      <c r="AV142" s="176"/>
      <c r="AW142" s="176"/>
      <c r="AX142" s="176"/>
      <c r="AY142" s="176"/>
      <c r="AZ142" s="176"/>
      <c r="BA142" s="176"/>
      <c r="BB142" s="92"/>
      <c r="BC142" s="176"/>
      <c r="BD142" s="176"/>
      <c r="BE142" s="176"/>
      <c r="BF142" s="176"/>
      <c r="BG142" s="176"/>
      <c r="BH142" s="176"/>
      <c r="BI142" s="176"/>
      <c r="BJ142" s="176"/>
    </row>
    <row r="143" spans="1:62" s="172" customFormat="1">
      <c r="A143" s="6"/>
      <c r="B143" s="6"/>
      <c r="C143" s="4"/>
      <c r="D143" s="4"/>
      <c r="E143" s="202"/>
      <c r="F143" s="202"/>
      <c r="G143" s="202"/>
      <c r="H143" s="202"/>
      <c r="I143" s="202"/>
      <c r="J143" s="202"/>
      <c r="K143" s="202"/>
      <c r="L143" s="202"/>
      <c r="M143" s="202"/>
      <c r="N143" s="202"/>
      <c r="O143" s="202"/>
      <c r="P143" s="202"/>
      <c r="Q143" s="202"/>
      <c r="R143" s="92"/>
      <c r="S143" s="176"/>
      <c r="T143" s="176"/>
      <c r="U143" s="178"/>
      <c r="V143" s="176"/>
      <c r="W143" s="176"/>
      <c r="X143" s="176"/>
      <c r="Y143" s="176"/>
      <c r="Z143" s="176"/>
      <c r="AA143" s="92"/>
      <c r="AB143" s="176"/>
      <c r="AC143" s="176"/>
      <c r="AD143" s="176"/>
      <c r="AE143" s="176"/>
      <c r="AF143" s="176"/>
      <c r="AG143" s="176"/>
      <c r="AH143" s="176"/>
      <c r="AI143" s="176"/>
      <c r="AJ143" s="92"/>
      <c r="AK143" s="176"/>
      <c r="AL143" s="176"/>
      <c r="AM143" s="176"/>
      <c r="AN143" s="176"/>
      <c r="AO143" s="176"/>
      <c r="AP143" s="176"/>
      <c r="AQ143" s="176"/>
      <c r="AR143" s="176"/>
      <c r="AS143" s="92"/>
      <c r="AT143" s="176"/>
      <c r="AU143" s="176"/>
      <c r="AV143" s="176"/>
      <c r="AW143" s="176"/>
      <c r="AX143" s="176"/>
      <c r="AY143" s="176"/>
      <c r="AZ143" s="176"/>
      <c r="BA143" s="176"/>
      <c r="BB143" s="92"/>
      <c r="BC143" s="176"/>
      <c r="BD143" s="176"/>
      <c r="BE143" s="176"/>
      <c r="BF143" s="176"/>
      <c r="BG143" s="176"/>
      <c r="BH143" s="176"/>
      <c r="BI143" s="176"/>
      <c r="BJ143" s="176"/>
    </row>
    <row r="144" spans="1:62" s="172" customFormat="1">
      <c r="A144" s="6"/>
      <c r="B144" s="6"/>
      <c r="C144" s="4"/>
      <c r="D144" s="4"/>
      <c r="E144" s="202"/>
      <c r="F144" s="202"/>
      <c r="G144" s="202"/>
      <c r="H144" s="202"/>
      <c r="I144" s="202"/>
      <c r="J144" s="202"/>
      <c r="K144" s="202"/>
      <c r="L144" s="202"/>
      <c r="M144" s="202"/>
      <c r="N144" s="202"/>
      <c r="O144" s="202"/>
      <c r="P144" s="202"/>
      <c r="Q144" s="202"/>
      <c r="R144" s="92"/>
      <c r="S144" s="176"/>
      <c r="T144" s="176"/>
      <c r="U144" s="178"/>
      <c r="V144" s="176"/>
      <c r="W144" s="176"/>
      <c r="X144" s="176"/>
      <c r="Y144" s="176"/>
      <c r="Z144" s="176"/>
      <c r="AA144" s="92"/>
      <c r="AB144" s="176"/>
      <c r="AC144" s="176"/>
      <c r="AD144" s="176"/>
      <c r="AE144" s="176"/>
      <c r="AF144" s="176"/>
      <c r="AG144" s="176"/>
      <c r="AH144" s="176"/>
      <c r="AI144" s="176"/>
      <c r="AJ144" s="92"/>
      <c r="AK144" s="176"/>
      <c r="AL144" s="176"/>
      <c r="AM144" s="176"/>
      <c r="AN144" s="176"/>
      <c r="AO144" s="176"/>
      <c r="AP144" s="176"/>
      <c r="AQ144" s="176"/>
      <c r="AR144" s="176"/>
      <c r="AS144" s="92"/>
      <c r="AT144" s="176"/>
      <c r="AU144" s="176"/>
      <c r="AV144" s="176"/>
      <c r="AW144" s="176"/>
      <c r="AX144" s="176"/>
      <c r="AY144" s="176"/>
      <c r="AZ144" s="176"/>
      <c r="BA144" s="176"/>
      <c r="BB144" s="92"/>
      <c r="BC144" s="176"/>
      <c r="BD144" s="176"/>
      <c r="BE144" s="176"/>
      <c r="BF144" s="176"/>
      <c r="BG144" s="176"/>
      <c r="BH144" s="176"/>
      <c r="BI144" s="176"/>
      <c r="BJ144" s="176"/>
    </row>
    <row r="145" spans="1:62" s="172" customFormat="1" ht="12.75" customHeight="1">
      <c r="A145" s="6"/>
      <c r="B145" s="6"/>
      <c r="C145" s="204"/>
      <c r="D145" s="204"/>
      <c r="E145" s="202"/>
      <c r="F145" s="202"/>
      <c r="G145" s="202"/>
      <c r="H145" s="202"/>
      <c r="I145" s="202"/>
      <c r="J145" s="202"/>
      <c r="K145" s="202"/>
      <c r="L145" s="202"/>
      <c r="M145" s="202"/>
      <c r="N145" s="202"/>
      <c r="O145" s="202"/>
      <c r="P145" s="202"/>
      <c r="Q145" s="202"/>
      <c r="R145" s="92"/>
      <c r="S145" s="176"/>
      <c r="T145" s="176"/>
      <c r="U145" s="178"/>
      <c r="V145" s="176"/>
      <c r="W145" s="176"/>
      <c r="X145" s="176"/>
      <c r="Y145" s="176"/>
      <c r="Z145" s="176"/>
      <c r="AA145" s="92"/>
      <c r="AB145" s="176"/>
      <c r="AC145" s="176"/>
      <c r="AD145" s="176"/>
      <c r="AE145" s="176"/>
      <c r="AF145" s="176"/>
      <c r="AG145" s="176"/>
      <c r="AH145" s="176"/>
      <c r="AI145" s="176"/>
      <c r="AJ145" s="92"/>
      <c r="AK145" s="176"/>
      <c r="AL145" s="176"/>
      <c r="AM145" s="176"/>
      <c r="AN145" s="176"/>
      <c r="AO145" s="176"/>
      <c r="AP145" s="176"/>
      <c r="AQ145" s="176"/>
      <c r="AR145" s="176"/>
      <c r="AS145" s="92"/>
      <c r="AT145" s="176"/>
      <c r="AU145" s="176"/>
      <c r="AV145" s="176"/>
      <c r="AW145" s="176"/>
      <c r="AX145" s="176"/>
      <c r="AY145" s="176"/>
      <c r="AZ145" s="176"/>
      <c r="BA145" s="176"/>
      <c r="BB145" s="92"/>
      <c r="BC145" s="176"/>
      <c r="BD145" s="176"/>
      <c r="BE145" s="176"/>
      <c r="BF145" s="176"/>
      <c r="BG145" s="176"/>
      <c r="BH145" s="176"/>
      <c r="BI145" s="176"/>
      <c r="BJ145" s="176"/>
    </row>
    <row r="146" spans="1:62" s="172" customFormat="1" ht="12.75" customHeight="1">
      <c r="A146" s="6"/>
      <c r="B146" s="6"/>
      <c r="C146" s="4"/>
      <c r="D146" s="4"/>
      <c r="E146" s="202"/>
      <c r="F146" s="202"/>
      <c r="G146" s="202"/>
      <c r="H146" s="202"/>
      <c r="I146" s="202"/>
      <c r="J146" s="202"/>
      <c r="K146" s="202"/>
      <c r="L146" s="202"/>
      <c r="M146" s="202"/>
      <c r="N146" s="202"/>
      <c r="O146" s="202"/>
      <c r="P146" s="202"/>
      <c r="Q146" s="202"/>
      <c r="R146" s="92"/>
      <c r="S146" s="176"/>
      <c r="T146" s="176"/>
      <c r="U146" s="178"/>
      <c r="V146" s="176"/>
      <c r="W146" s="176"/>
      <c r="X146" s="176"/>
      <c r="Y146" s="176"/>
      <c r="Z146" s="176"/>
      <c r="AA146" s="92"/>
      <c r="AB146" s="176"/>
      <c r="AC146" s="176"/>
      <c r="AD146" s="176"/>
      <c r="AE146" s="176"/>
      <c r="AF146" s="176"/>
      <c r="AG146" s="176"/>
      <c r="AH146" s="176"/>
      <c r="AI146" s="176"/>
      <c r="AJ146" s="92"/>
      <c r="AK146" s="176"/>
      <c r="AL146" s="176"/>
      <c r="AM146" s="176"/>
      <c r="AN146" s="176"/>
      <c r="AO146" s="176"/>
      <c r="AP146" s="176"/>
      <c r="AQ146" s="176"/>
      <c r="AR146" s="176"/>
      <c r="AS146" s="92"/>
      <c r="AT146" s="176"/>
      <c r="AU146" s="176"/>
      <c r="AV146" s="176"/>
      <c r="AW146" s="176"/>
      <c r="AX146" s="176"/>
      <c r="AY146" s="176"/>
      <c r="AZ146" s="176"/>
      <c r="BA146" s="176"/>
      <c r="BB146" s="92"/>
      <c r="BC146" s="176"/>
      <c r="BD146" s="176"/>
      <c r="BE146" s="176"/>
      <c r="BF146" s="176"/>
      <c r="BG146" s="176"/>
      <c r="BH146" s="176"/>
      <c r="BI146" s="176"/>
      <c r="BJ146" s="176"/>
    </row>
    <row r="147" spans="1:62" s="172" customFormat="1">
      <c r="A147" s="7"/>
      <c r="B147" s="6"/>
      <c r="C147" s="197"/>
      <c r="D147" s="197"/>
      <c r="E147" s="202"/>
      <c r="F147" s="202"/>
      <c r="G147" s="202"/>
      <c r="H147" s="202"/>
      <c r="I147" s="202"/>
      <c r="J147" s="202"/>
      <c r="K147" s="202"/>
      <c r="L147" s="202"/>
      <c r="M147" s="202"/>
      <c r="N147" s="202"/>
      <c r="O147" s="202"/>
      <c r="P147" s="202"/>
      <c r="Q147" s="202"/>
      <c r="R147" s="92"/>
      <c r="S147" s="176"/>
      <c r="T147" s="176"/>
      <c r="U147" s="178"/>
      <c r="V147" s="176"/>
      <c r="W147" s="176"/>
      <c r="X147" s="176"/>
      <c r="Y147" s="176"/>
      <c r="Z147" s="176"/>
      <c r="AA147" s="92"/>
      <c r="AB147" s="176"/>
      <c r="AC147" s="176"/>
      <c r="AD147" s="176"/>
      <c r="AE147" s="176"/>
      <c r="AF147" s="176"/>
      <c r="AG147" s="176"/>
      <c r="AH147" s="176"/>
      <c r="AI147" s="176"/>
      <c r="AJ147" s="92"/>
      <c r="AK147" s="176"/>
      <c r="AL147" s="176"/>
      <c r="AM147" s="176"/>
      <c r="AN147" s="176"/>
      <c r="AO147" s="176"/>
      <c r="AP147" s="176"/>
      <c r="AQ147" s="176"/>
      <c r="AR147" s="176"/>
      <c r="AS147" s="92"/>
      <c r="AT147" s="176"/>
      <c r="AU147" s="176"/>
      <c r="AV147" s="176"/>
      <c r="AW147" s="176"/>
      <c r="AX147" s="176"/>
      <c r="AY147" s="176"/>
      <c r="AZ147" s="176"/>
      <c r="BA147" s="176"/>
      <c r="BB147" s="92"/>
      <c r="BC147" s="176"/>
      <c r="BD147" s="176"/>
      <c r="BE147" s="176"/>
      <c r="BF147" s="176"/>
      <c r="BG147" s="176"/>
      <c r="BH147" s="176"/>
      <c r="BI147" s="176"/>
      <c r="BJ147" s="176"/>
    </row>
    <row r="148" spans="1:62" s="172" customFormat="1">
      <c r="A148" s="6"/>
      <c r="B148" s="6"/>
      <c r="C148" s="197"/>
      <c r="D148" s="197"/>
      <c r="E148" s="202"/>
      <c r="F148" s="202"/>
      <c r="G148" s="202"/>
      <c r="H148" s="202"/>
      <c r="I148" s="202"/>
      <c r="J148" s="202"/>
      <c r="K148" s="202"/>
      <c r="L148" s="202"/>
      <c r="M148" s="202"/>
      <c r="N148" s="202"/>
      <c r="O148" s="202"/>
      <c r="P148" s="202"/>
      <c r="Q148" s="202"/>
      <c r="R148" s="92"/>
      <c r="S148" s="176"/>
      <c r="T148" s="176"/>
      <c r="U148" s="178"/>
      <c r="V148" s="176"/>
      <c r="W148" s="176"/>
      <c r="X148" s="176"/>
      <c r="Y148" s="176"/>
      <c r="Z148" s="176"/>
      <c r="AA148" s="92"/>
      <c r="AB148" s="176"/>
      <c r="AC148" s="176"/>
      <c r="AD148" s="176"/>
      <c r="AE148" s="176"/>
      <c r="AF148" s="176"/>
      <c r="AG148" s="176"/>
      <c r="AH148" s="176"/>
      <c r="AI148" s="176"/>
      <c r="AJ148" s="92"/>
      <c r="AK148" s="176"/>
      <c r="AL148" s="176"/>
      <c r="AM148" s="176"/>
      <c r="AN148" s="176"/>
      <c r="AO148" s="176"/>
      <c r="AP148" s="176"/>
      <c r="AQ148" s="176"/>
      <c r="AR148" s="176"/>
      <c r="AS148" s="92"/>
      <c r="AT148" s="176"/>
      <c r="AU148" s="176"/>
      <c r="AV148" s="176"/>
      <c r="AW148" s="176"/>
      <c r="AX148" s="176"/>
      <c r="AY148" s="176"/>
      <c r="AZ148" s="176"/>
      <c r="BA148" s="176"/>
      <c r="BB148" s="92"/>
      <c r="BC148" s="176"/>
      <c r="BD148" s="176"/>
      <c r="BE148" s="176"/>
      <c r="BF148" s="176"/>
      <c r="BG148" s="176"/>
      <c r="BH148" s="176"/>
      <c r="BI148" s="176"/>
      <c r="BJ148" s="176"/>
    </row>
    <row r="149" spans="1:62" s="172" customFormat="1">
      <c r="A149" s="6"/>
      <c r="B149" s="6"/>
      <c r="C149" s="4"/>
      <c r="D149" s="4"/>
      <c r="E149" s="202"/>
      <c r="F149" s="202"/>
      <c r="G149" s="202"/>
      <c r="H149" s="202"/>
      <c r="I149" s="202"/>
      <c r="J149" s="202"/>
      <c r="K149" s="202"/>
      <c r="L149" s="202"/>
      <c r="M149" s="202"/>
      <c r="N149" s="202"/>
      <c r="O149" s="202"/>
      <c r="P149" s="202"/>
      <c r="Q149" s="202"/>
      <c r="R149" s="92"/>
      <c r="S149" s="176"/>
      <c r="T149" s="176"/>
      <c r="U149" s="178"/>
      <c r="V149" s="176"/>
      <c r="W149" s="176"/>
      <c r="X149" s="176"/>
      <c r="Y149" s="176"/>
      <c r="Z149" s="176"/>
      <c r="AA149" s="92"/>
      <c r="AB149" s="176"/>
      <c r="AC149" s="176"/>
      <c r="AD149" s="176"/>
      <c r="AE149" s="176"/>
      <c r="AF149" s="176"/>
      <c r="AG149" s="176"/>
      <c r="AH149" s="176"/>
      <c r="AI149" s="176"/>
      <c r="AJ149" s="92"/>
      <c r="AK149" s="176"/>
      <c r="AL149" s="176"/>
      <c r="AM149" s="176"/>
      <c r="AN149" s="176"/>
      <c r="AO149" s="176"/>
      <c r="AP149" s="176"/>
      <c r="AQ149" s="176"/>
      <c r="AR149" s="176"/>
      <c r="AS149" s="92"/>
      <c r="AT149" s="176"/>
      <c r="AU149" s="176"/>
      <c r="AV149" s="176"/>
      <c r="AW149" s="176"/>
      <c r="AX149" s="176"/>
      <c r="AY149" s="176"/>
      <c r="AZ149" s="176"/>
      <c r="BA149" s="176"/>
      <c r="BB149" s="92"/>
      <c r="BC149" s="176"/>
      <c r="BD149" s="176"/>
      <c r="BE149" s="176"/>
      <c r="BF149" s="176"/>
      <c r="BG149" s="176"/>
      <c r="BH149" s="176"/>
      <c r="BI149" s="176"/>
      <c r="BJ149" s="176"/>
    </row>
    <row r="150" spans="1:62" s="172" customFormat="1">
      <c r="A150" s="6"/>
      <c r="B150" s="6"/>
      <c r="C150" s="4"/>
      <c r="D150" s="4"/>
      <c r="E150" s="202"/>
      <c r="F150" s="202"/>
      <c r="G150" s="202"/>
      <c r="H150" s="202"/>
      <c r="I150" s="202"/>
      <c r="J150" s="202"/>
      <c r="K150" s="202"/>
      <c r="L150" s="202"/>
      <c r="M150" s="202"/>
      <c r="N150" s="202"/>
      <c r="O150" s="202"/>
      <c r="P150" s="202"/>
      <c r="Q150" s="202"/>
      <c r="R150" s="92"/>
      <c r="S150" s="176"/>
      <c r="T150" s="176"/>
      <c r="U150" s="178"/>
      <c r="V150" s="176"/>
      <c r="W150" s="176"/>
      <c r="X150" s="176"/>
      <c r="Y150" s="176"/>
      <c r="Z150" s="176"/>
      <c r="AA150" s="92"/>
      <c r="AB150" s="176"/>
      <c r="AC150" s="176"/>
      <c r="AD150" s="176"/>
      <c r="AE150" s="176"/>
      <c r="AF150" s="176"/>
      <c r="AG150" s="176"/>
      <c r="AH150" s="176"/>
      <c r="AI150" s="176"/>
      <c r="AJ150" s="92"/>
      <c r="AK150" s="176"/>
      <c r="AL150" s="176"/>
      <c r="AM150" s="176"/>
      <c r="AN150" s="176"/>
      <c r="AO150" s="176"/>
      <c r="AP150" s="176"/>
      <c r="AQ150" s="176"/>
      <c r="AR150" s="176"/>
      <c r="AS150" s="92"/>
      <c r="AT150" s="176"/>
      <c r="AU150" s="176"/>
      <c r="AV150" s="176"/>
      <c r="AW150" s="176"/>
      <c r="AX150" s="176"/>
      <c r="AY150" s="176"/>
      <c r="AZ150" s="176"/>
      <c r="BA150" s="176"/>
      <c r="BB150" s="92"/>
      <c r="BC150" s="176"/>
      <c r="BD150" s="176"/>
      <c r="BE150" s="176"/>
      <c r="BF150" s="176"/>
      <c r="BG150" s="176"/>
      <c r="BH150" s="176"/>
      <c r="BI150" s="176"/>
      <c r="BJ150" s="176"/>
    </row>
    <row r="151" spans="1:62" s="172" customFormat="1">
      <c r="A151" s="6"/>
      <c r="B151" s="6"/>
      <c r="C151" s="4"/>
      <c r="D151" s="4"/>
      <c r="E151" s="202"/>
      <c r="F151" s="202"/>
      <c r="G151" s="202"/>
      <c r="H151" s="202"/>
      <c r="I151" s="202"/>
      <c r="J151" s="202"/>
      <c r="K151" s="202"/>
      <c r="L151" s="202"/>
      <c r="M151" s="202"/>
      <c r="N151" s="202"/>
      <c r="O151" s="202"/>
      <c r="P151" s="202"/>
      <c r="Q151" s="202"/>
      <c r="R151" s="92"/>
      <c r="S151" s="176"/>
      <c r="T151" s="176"/>
      <c r="U151" s="178"/>
      <c r="V151" s="176"/>
      <c r="W151" s="176"/>
      <c r="X151" s="176"/>
      <c r="Y151" s="176"/>
      <c r="Z151" s="176"/>
      <c r="AA151" s="92"/>
      <c r="AB151" s="176"/>
      <c r="AC151" s="176"/>
      <c r="AD151" s="176"/>
      <c r="AE151" s="176"/>
      <c r="AF151" s="176"/>
      <c r="AG151" s="176"/>
      <c r="AH151" s="176"/>
      <c r="AI151" s="176"/>
      <c r="AJ151" s="92"/>
      <c r="AK151" s="176"/>
      <c r="AL151" s="176"/>
      <c r="AM151" s="176"/>
      <c r="AN151" s="176"/>
      <c r="AO151" s="176"/>
      <c r="AP151" s="176"/>
      <c r="AQ151" s="176"/>
      <c r="AR151" s="176"/>
      <c r="AS151" s="92"/>
      <c r="AT151" s="176"/>
      <c r="AU151" s="176"/>
      <c r="AV151" s="176"/>
      <c r="AW151" s="176"/>
      <c r="AX151" s="176"/>
      <c r="AY151" s="176"/>
      <c r="AZ151" s="176"/>
      <c r="BA151" s="176"/>
      <c r="BB151" s="92"/>
      <c r="BC151" s="176"/>
      <c r="BD151" s="176"/>
      <c r="BE151" s="176"/>
      <c r="BF151" s="176"/>
      <c r="BG151" s="176"/>
      <c r="BH151" s="176"/>
      <c r="BI151" s="176"/>
      <c r="BJ151" s="176"/>
    </row>
    <row r="152" spans="1:62" s="172" customFormat="1">
      <c r="A152" s="6"/>
      <c r="B152" s="6"/>
      <c r="C152" s="204"/>
      <c r="D152" s="204"/>
      <c r="E152" s="202"/>
      <c r="F152" s="202"/>
      <c r="G152" s="202"/>
      <c r="H152" s="202"/>
      <c r="I152" s="202"/>
      <c r="J152" s="202"/>
      <c r="K152" s="202"/>
      <c r="L152" s="202"/>
      <c r="M152" s="202"/>
      <c r="N152" s="202"/>
      <c r="O152" s="202"/>
      <c r="P152" s="202"/>
      <c r="Q152" s="202"/>
      <c r="R152" s="92"/>
      <c r="S152" s="176"/>
      <c r="T152" s="176"/>
      <c r="U152" s="178"/>
      <c r="V152" s="176"/>
      <c r="W152" s="176"/>
      <c r="X152" s="176"/>
      <c r="Y152" s="176"/>
      <c r="Z152" s="176"/>
      <c r="AA152" s="92"/>
      <c r="AB152" s="176"/>
      <c r="AC152" s="176"/>
      <c r="AD152" s="176"/>
      <c r="AE152" s="176"/>
      <c r="AF152" s="176"/>
      <c r="AG152" s="176"/>
      <c r="AH152" s="176"/>
      <c r="AI152" s="176"/>
      <c r="AJ152" s="92"/>
      <c r="AK152" s="176"/>
      <c r="AL152" s="176"/>
      <c r="AM152" s="176"/>
      <c r="AN152" s="176"/>
      <c r="AO152" s="176"/>
      <c r="AP152" s="176"/>
      <c r="AQ152" s="176"/>
      <c r="AR152" s="176"/>
      <c r="AS152" s="92"/>
      <c r="AT152" s="176"/>
      <c r="AU152" s="176"/>
      <c r="AV152" s="176"/>
      <c r="AW152" s="176"/>
      <c r="AX152" s="176"/>
      <c r="AY152" s="176"/>
      <c r="AZ152" s="176"/>
      <c r="BA152" s="176"/>
      <c r="BB152" s="92"/>
      <c r="BC152" s="176"/>
      <c r="BD152" s="176"/>
      <c r="BE152" s="176"/>
      <c r="BF152" s="176"/>
      <c r="BG152" s="176"/>
      <c r="BH152" s="176"/>
      <c r="BI152" s="176"/>
      <c r="BJ152" s="176"/>
    </row>
    <row r="153" spans="1:62" s="172" customFormat="1">
      <c r="A153" s="6"/>
      <c r="B153" s="6"/>
      <c r="C153" s="197"/>
      <c r="D153" s="197"/>
      <c r="E153" s="202"/>
      <c r="F153" s="202"/>
      <c r="G153" s="202"/>
      <c r="H153" s="202"/>
      <c r="I153" s="202"/>
      <c r="J153" s="202"/>
      <c r="K153" s="202"/>
      <c r="L153" s="202"/>
      <c r="M153" s="202"/>
      <c r="N153" s="202"/>
      <c r="O153" s="202"/>
      <c r="P153" s="202"/>
      <c r="Q153" s="202"/>
      <c r="R153" s="92"/>
      <c r="S153" s="176"/>
      <c r="T153" s="176"/>
      <c r="U153" s="178"/>
      <c r="V153" s="176"/>
      <c r="W153" s="176"/>
      <c r="X153" s="176"/>
      <c r="Y153" s="176"/>
      <c r="Z153" s="176"/>
      <c r="AA153" s="92"/>
      <c r="AB153" s="176"/>
      <c r="AC153" s="176"/>
      <c r="AD153" s="176"/>
      <c r="AE153" s="176"/>
      <c r="AF153" s="176"/>
      <c r="AG153" s="176"/>
      <c r="AH153" s="176"/>
      <c r="AI153" s="176"/>
      <c r="AJ153" s="92"/>
      <c r="AK153" s="176"/>
      <c r="AL153" s="176"/>
      <c r="AM153" s="176"/>
      <c r="AN153" s="176"/>
      <c r="AO153" s="176"/>
      <c r="AP153" s="176"/>
      <c r="AQ153" s="176"/>
      <c r="AR153" s="176"/>
      <c r="AS153" s="92"/>
      <c r="AT153" s="176"/>
      <c r="AU153" s="176"/>
      <c r="AV153" s="176"/>
      <c r="AW153" s="176"/>
      <c r="AX153" s="176"/>
      <c r="AY153" s="176"/>
      <c r="AZ153" s="176"/>
      <c r="BA153" s="176"/>
      <c r="BB153" s="92"/>
      <c r="BC153" s="176"/>
      <c r="BD153" s="176"/>
      <c r="BE153" s="176"/>
      <c r="BF153" s="176"/>
      <c r="BG153" s="176"/>
      <c r="BH153" s="176"/>
      <c r="BI153" s="176"/>
      <c r="BJ153" s="176"/>
    </row>
    <row r="154" spans="1:62" s="172" customFormat="1">
      <c r="A154" s="6"/>
      <c r="B154" s="6"/>
      <c r="C154" s="204"/>
      <c r="D154" s="204"/>
      <c r="E154" s="202"/>
      <c r="F154" s="202"/>
      <c r="G154" s="202"/>
      <c r="H154" s="202"/>
      <c r="I154" s="202"/>
      <c r="J154" s="202"/>
      <c r="K154" s="202"/>
      <c r="L154" s="202"/>
      <c r="M154" s="202"/>
      <c r="N154" s="202"/>
      <c r="O154" s="202"/>
      <c r="P154" s="202"/>
      <c r="Q154" s="202"/>
      <c r="R154" s="92"/>
      <c r="S154" s="176"/>
      <c r="T154" s="176"/>
      <c r="U154" s="178"/>
      <c r="V154" s="176"/>
      <c r="W154" s="176"/>
      <c r="X154" s="176"/>
      <c r="Y154" s="176"/>
      <c r="Z154" s="176"/>
      <c r="AA154" s="92"/>
      <c r="AB154" s="176"/>
      <c r="AC154" s="176"/>
      <c r="AD154" s="176"/>
      <c r="AE154" s="176"/>
      <c r="AF154" s="176"/>
      <c r="AG154" s="176"/>
      <c r="AH154" s="176"/>
      <c r="AI154" s="176"/>
      <c r="AJ154" s="92"/>
      <c r="AK154" s="176"/>
      <c r="AL154" s="176"/>
      <c r="AM154" s="176"/>
      <c r="AN154" s="176"/>
      <c r="AO154" s="176"/>
      <c r="AP154" s="176"/>
      <c r="AQ154" s="176"/>
      <c r="AR154" s="176"/>
      <c r="AS154" s="92"/>
      <c r="AT154" s="176"/>
      <c r="AU154" s="176"/>
      <c r="AV154" s="176"/>
      <c r="AW154" s="176"/>
      <c r="AX154" s="176"/>
      <c r="AY154" s="176"/>
      <c r="AZ154" s="176"/>
      <c r="BA154" s="176"/>
      <c r="BB154" s="92"/>
      <c r="BC154" s="176"/>
      <c r="BD154" s="176"/>
      <c r="BE154" s="176"/>
      <c r="BF154" s="176"/>
      <c r="BG154" s="176"/>
      <c r="BH154" s="176"/>
      <c r="BI154" s="176"/>
      <c r="BJ154" s="176"/>
    </row>
    <row r="155" spans="1:62" s="172" customFormat="1">
      <c r="A155" s="6"/>
      <c r="B155" s="6"/>
      <c r="C155" s="4"/>
      <c r="D155" s="4"/>
      <c r="E155" s="202"/>
      <c r="F155" s="202"/>
      <c r="G155" s="202"/>
      <c r="H155" s="202"/>
      <c r="I155" s="202"/>
      <c r="J155" s="202"/>
      <c r="K155" s="202"/>
      <c r="L155" s="202"/>
      <c r="M155" s="202"/>
      <c r="N155" s="202"/>
      <c r="O155" s="202"/>
      <c r="P155" s="202"/>
      <c r="Q155" s="202"/>
      <c r="R155" s="92"/>
      <c r="S155" s="176"/>
      <c r="T155" s="176"/>
      <c r="U155" s="178"/>
      <c r="V155" s="176"/>
      <c r="W155" s="176"/>
      <c r="X155" s="176"/>
      <c r="Y155" s="176"/>
      <c r="Z155" s="176"/>
      <c r="AA155" s="92"/>
      <c r="AB155" s="176"/>
      <c r="AC155" s="176"/>
      <c r="AD155" s="176"/>
      <c r="AE155" s="176"/>
      <c r="AF155" s="176"/>
      <c r="AG155" s="176"/>
      <c r="AH155" s="176"/>
      <c r="AI155" s="176"/>
      <c r="AJ155" s="92"/>
      <c r="AK155" s="176"/>
      <c r="AL155" s="176"/>
      <c r="AM155" s="176"/>
      <c r="AN155" s="176"/>
      <c r="AO155" s="176"/>
      <c r="AP155" s="176"/>
      <c r="AQ155" s="176"/>
      <c r="AR155" s="176"/>
      <c r="AS155" s="92"/>
      <c r="AT155" s="176"/>
      <c r="AU155" s="176"/>
      <c r="AV155" s="176"/>
      <c r="AW155" s="176"/>
      <c r="AX155" s="176"/>
      <c r="AY155" s="176"/>
      <c r="AZ155" s="176"/>
      <c r="BA155" s="176"/>
      <c r="BB155" s="92"/>
      <c r="BC155" s="176"/>
      <c r="BD155" s="176"/>
      <c r="BE155" s="176"/>
      <c r="BF155" s="176"/>
      <c r="BG155" s="176"/>
      <c r="BH155" s="176"/>
      <c r="BI155" s="176"/>
      <c r="BJ155" s="176"/>
    </row>
    <row r="156" spans="1:62" s="172" customFormat="1">
      <c r="A156" s="6"/>
      <c r="B156" s="6"/>
      <c r="C156" s="4"/>
      <c r="D156" s="4"/>
      <c r="E156" s="202"/>
      <c r="F156" s="202"/>
      <c r="G156" s="202"/>
      <c r="H156" s="202"/>
      <c r="I156" s="202"/>
      <c r="J156" s="202"/>
      <c r="K156" s="202"/>
      <c r="L156" s="202"/>
      <c r="M156" s="202"/>
      <c r="N156" s="202"/>
      <c r="O156" s="202"/>
      <c r="P156" s="202"/>
      <c r="Q156" s="202"/>
      <c r="R156" s="92"/>
      <c r="S156" s="176"/>
      <c r="T156" s="176"/>
      <c r="U156" s="178"/>
      <c r="V156" s="176"/>
      <c r="W156" s="176"/>
      <c r="X156" s="176"/>
      <c r="Y156" s="176"/>
      <c r="Z156" s="176"/>
      <c r="AA156" s="92"/>
      <c r="AB156" s="176"/>
      <c r="AC156" s="176"/>
      <c r="AD156" s="176"/>
      <c r="AE156" s="176"/>
      <c r="AF156" s="176"/>
      <c r="AG156" s="176"/>
      <c r="AH156" s="176"/>
      <c r="AI156" s="176"/>
      <c r="AJ156" s="92"/>
      <c r="AK156" s="176"/>
      <c r="AL156" s="176"/>
      <c r="AM156" s="176"/>
      <c r="AN156" s="176"/>
      <c r="AO156" s="176"/>
      <c r="AP156" s="176"/>
      <c r="AQ156" s="176"/>
      <c r="AR156" s="176"/>
      <c r="AS156" s="92"/>
      <c r="AT156" s="176"/>
      <c r="AU156" s="176"/>
      <c r="AV156" s="176"/>
      <c r="AW156" s="176"/>
      <c r="AX156" s="176"/>
      <c r="AY156" s="176"/>
      <c r="AZ156" s="176"/>
      <c r="BA156" s="176"/>
      <c r="BB156" s="92"/>
      <c r="BC156" s="176"/>
      <c r="BD156" s="176"/>
      <c r="BE156" s="176"/>
      <c r="BF156" s="176"/>
      <c r="BG156" s="176"/>
      <c r="BH156" s="176"/>
      <c r="BI156" s="176"/>
      <c r="BJ156" s="176"/>
    </row>
    <row r="157" spans="1:62" s="172" customFormat="1">
      <c r="A157" s="6"/>
      <c r="B157" s="6"/>
      <c r="C157" s="197"/>
      <c r="D157" s="197"/>
      <c r="E157" s="202"/>
      <c r="F157" s="202"/>
      <c r="G157" s="202"/>
      <c r="H157" s="202"/>
      <c r="I157" s="202"/>
      <c r="J157" s="202"/>
      <c r="K157" s="202"/>
      <c r="L157" s="202"/>
      <c r="M157" s="202"/>
      <c r="N157" s="202"/>
      <c r="O157" s="202"/>
      <c r="P157" s="202"/>
      <c r="Q157" s="202"/>
      <c r="R157" s="92"/>
      <c r="S157" s="176"/>
      <c r="T157" s="176"/>
      <c r="U157" s="178"/>
      <c r="V157" s="176"/>
      <c r="W157" s="176"/>
      <c r="X157" s="176"/>
      <c r="Y157" s="176"/>
      <c r="Z157" s="176"/>
      <c r="AA157" s="92"/>
      <c r="AB157" s="176"/>
      <c r="AC157" s="176"/>
      <c r="AD157" s="176"/>
      <c r="AE157" s="176"/>
      <c r="AF157" s="176"/>
      <c r="AG157" s="176"/>
      <c r="AH157" s="176"/>
      <c r="AI157" s="176"/>
      <c r="AJ157" s="92"/>
      <c r="AK157" s="176"/>
      <c r="AL157" s="176"/>
      <c r="AM157" s="176"/>
      <c r="AN157" s="176"/>
      <c r="AO157" s="176"/>
      <c r="AP157" s="176"/>
      <c r="AQ157" s="176"/>
      <c r="AR157" s="176"/>
      <c r="AS157" s="92"/>
      <c r="AT157" s="176"/>
      <c r="AU157" s="176"/>
      <c r="AV157" s="176"/>
      <c r="AW157" s="176"/>
      <c r="AX157" s="176"/>
      <c r="AY157" s="176"/>
      <c r="AZ157" s="176"/>
      <c r="BA157" s="176"/>
      <c r="BB157" s="92"/>
      <c r="BC157" s="176"/>
      <c r="BD157" s="176"/>
      <c r="BE157" s="176"/>
      <c r="BF157" s="176"/>
      <c r="BG157" s="176"/>
      <c r="BH157" s="176"/>
      <c r="BI157" s="176"/>
      <c r="BJ157" s="176"/>
    </row>
    <row r="158" spans="1:62" s="172" customFormat="1">
      <c r="A158" s="6"/>
      <c r="B158" s="6"/>
      <c r="C158" s="197"/>
      <c r="D158" s="197"/>
      <c r="E158" s="202"/>
      <c r="F158" s="202"/>
      <c r="G158" s="202"/>
      <c r="H158" s="202"/>
      <c r="I158" s="202"/>
      <c r="J158" s="202"/>
      <c r="K158" s="202"/>
      <c r="L158" s="202"/>
      <c r="M158" s="202"/>
      <c r="N158" s="202"/>
      <c r="O158" s="202"/>
      <c r="P158" s="202"/>
      <c r="Q158" s="202"/>
      <c r="R158" s="92"/>
      <c r="S158" s="176"/>
      <c r="T158" s="176"/>
      <c r="U158" s="178"/>
      <c r="V158" s="176"/>
      <c r="W158" s="176"/>
      <c r="X158" s="176"/>
      <c r="Y158" s="176"/>
      <c r="Z158" s="176"/>
      <c r="AA158" s="92"/>
      <c r="AB158" s="176"/>
      <c r="AC158" s="176"/>
      <c r="AD158" s="176"/>
      <c r="AE158" s="176"/>
      <c r="AF158" s="176"/>
      <c r="AG158" s="176"/>
      <c r="AH158" s="176"/>
      <c r="AI158" s="176"/>
      <c r="AJ158" s="92"/>
      <c r="AK158" s="176"/>
      <c r="AL158" s="176"/>
      <c r="AM158" s="176"/>
      <c r="AN158" s="176"/>
      <c r="AO158" s="176"/>
      <c r="AP158" s="176"/>
      <c r="AQ158" s="176"/>
      <c r="AR158" s="176"/>
      <c r="AS158" s="92"/>
      <c r="AT158" s="176"/>
      <c r="AU158" s="176"/>
      <c r="AV158" s="176"/>
      <c r="AW158" s="176"/>
      <c r="AX158" s="176"/>
      <c r="AY158" s="176"/>
      <c r="AZ158" s="176"/>
      <c r="BA158" s="176"/>
      <c r="BB158" s="92"/>
      <c r="BC158" s="176"/>
      <c r="BD158" s="176"/>
      <c r="BE158" s="176"/>
      <c r="BF158" s="176"/>
      <c r="BG158" s="176"/>
      <c r="BH158" s="176"/>
      <c r="BI158" s="176"/>
      <c r="BJ158" s="176"/>
    </row>
    <row r="159" spans="1:62" s="172" customFormat="1">
      <c r="A159" s="6"/>
      <c r="B159" s="6"/>
      <c r="C159" s="197"/>
      <c r="D159" s="197"/>
      <c r="E159" s="202"/>
      <c r="F159" s="202"/>
      <c r="G159" s="202"/>
      <c r="H159" s="202"/>
      <c r="I159" s="202"/>
      <c r="J159" s="202"/>
      <c r="K159" s="202"/>
      <c r="L159" s="202"/>
      <c r="M159" s="202"/>
      <c r="N159" s="202"/>
      <c r="O159" s="202"/>
      <c r="P159" s="202"/>
      <c r="Q159" s="202"/>
      <c r="R159" s="92"/>
      <c r="S159" s="176"/>
      <c r="T159" s="176"/>
      <c r="U159" s="178"/>
      <c r="V159" s="176"/>
      <c r="W159" s="176"/>
      <c r="X159" s="176"/>
      <c r="Y159" s="176"/>
      <c r="Z159" s="176"/>
      <c r="AA159" s="92"/>
      <c r="AB159" s="176"/>
      <c r="AC159" s="176"/>
      <c r="AD159" s="176"/>
      <c r="AE159" s="176"/>
      <c r="AF159" s="176"/>
      <c r="AG159" s="176"/>
      <c r="AH159" s="176"/>
      <c r="AI159" s="176"/>
      <c r="AJ159" s="92"/>
      <c r="AK159" s="176"/>
      <c r="AL159" s="176"/>
      <c r="AM159" s="176"/>
      <c r="AN159" s="176"/>
      <c r="AO159" s="176"/>
      <c r="AP159" s="176"/>
      <c r="AQ159" s="176"/>
      <c r="AR159" s="176"/>
      <c r="AS159" s="92"/>
      <c r="AT159" s="176"/>
      <c r="AU159" s="176"/>
      <c r="AV159" s="176"/>
      <c r="AW159" s="176"/>
      <c r="AX159" s="176"/>
      <c r="AY159" s="176"/>
      <c r="AZ159" s="176"/>
      <c r="BA159" s="176"/>
      <c r="BB159" s="92"/>
      <c r="BC159" s="176"/>
      <c r="BD159" s="176"/>
      <c r="BE159" s="176"/>
      <c r="BF159" s="176"/>
      <c r="BG159" s="176"/>
      <c r="BH159" s="176"/>
      <c r="BI159" s="176"/>
      <c r="BJ159" s="176"/>
    </row>
    <row r="160" spans="1:62" s="172" customFormat="1">
      <c r="A160" s="6"/>
      <c r="B160" s="6"/>
      <c r="C160" s="197"/>
      <c r="D160" s="197"/>
      <c r="E160" s="202"/>
      <c r="F160" s="202"/>
      <c r="G160" s="202"/>
      <c r="H160" s="202"/>
      <c r="I160" s="202"/>
      <c r="J160" s="202"/>
      <c r="K160" s="202"/>
      <c r="L160" s="202"/>
      <c r="M160" s="202"/>
      <c r="N160" s="202"/>
      <c r="O160" s="202"/>
      <c r="P160" s="202"/>
      <c r="Q160" s="202"/>
      <c r="R160" s="92"/>
      <c r="S160" s="176"/>
      <c r="T160" s="176"/>
      <c r="U160" s="178"/>
      <c r="V160" s="176"/>
      <c r="W160" s="176"/>
      <c r="X160" s="176"/>
      <c r="Y160" s="176"/>
      <c r="Z160" s="176"/>
      <c r="AA160" s="92"/>
      <c r="AB160" s="176"/>
      <c r="AC160" s="176"/>
      <c r="AD160" s="176"/>
      <c r="AE160" s="176"/>
      <c r="AF160" s="176"/>
      <c r="AG160" s="176"/>
      <c r="AH160" s="176"/>
      <c r="AI160" s="176"/>
      <c r="AJ160" s="92"/>
      <c r="AK160" s="176"/>
      <c r="AL160" s="176"/>
      <c r="AM160" s="176"/>
      <c r="AN160" s="176"/>
      <c r="AO160" s="176"/>
      <c r="AP160" s="176"/>
      <c r="AQ160" s="176"/>
      <c r="AR160" s="176"/>
      <c r="AS160" s="92"/>
      <c r="AT160" s="176"/>
      <c r="AU160" s="176"/>
      <c r="AV160" s="176"/>
      <c r="AW160" s="176"/>
      <c r="AX160" s="176"/>
      <c r="AY160" s="176"/>
      <c r="AZ160" s="176"/>
      <c r="BA160" s="176"/>
      <c r="BB160" s="92"/>
      <c r="BC160" s="176"/>
      <c r="BD160" s="176"/>
      <c r="BE160" s="176"/>
      <c r="BF160" s="176"/>
      <c r="BG160" s="176"/>
      <c r="BH160" s="176"/>
      <c r="BI160" s="176"/>
      <c r="BJ160" s="176"/>
    </row>
    <row r="161" spans="1:62" s="172" customFormat="1">
      <c r="A161" s="6"/>
      <c r="B161" s="6"/>
      <c r="C161" s="4"/>
      <c r="D161" s="4"/>
      <c r="E161" s="202"/>
      <c r="F161" s="202"/>
      <c r="G161" s="202"/>
      <c r="H161" s="202"/>
      <c r="I161" s="202"/>
      <c r="J161" s="202"/>
      <c r="K161" s="202"/>
      <c r="L161" s="202"/>
      <c r="M161" s="202"/>
      <c r="N161" s="202"/>
      <c r="O161" s="202"/>
      <c r="P161" s="202"/>
      <c r="Q161" s="202"/>
      <c r="R161" s="92"/>
      <c r="S161" s="176"/>
      <c r="T161" s="176"/>
      <c r="U161" s="178"/>
      <c r="V161" s="176"/>
      <c r="W161" s="176"/>
      <c r="X161" s="176"/>
      <c r="Y161" s="176"/>
      <c r="Z161" s="176"/>
      <c r="AA161" s="92"/>
      <c r="AB161" s="176"/>
      <c r="AC161" s="176"/>
      <c r="AD161" s="176"/>
      <c r="AE161" s="176"/>
      <c r="AF161" s="176"/>
      <c r="AG161" s="176"/>
      <c r="AH161" s="176"/>
      <c r="AI161" s="176"/>
      <c r="AJ161" s="92"/>
      <c r="AK161" s="176"/>
      <c r="AL161" s="176"/>
      <c r="AM161" s="176"/>
      <c r="AN161" s="176"/>
      <c r="AO161" s="176"/>
      <c r="AP161" s="176"/>
      <c r="AQ161" s="176"/>
      <c r="AR161" s="176"/>
      <c r="AS161" s="92"/>
      <c r="AT161" s="176"/>
      <c r="AU161" s="176"/>
      <c r="AV161" s="176"/>
      <c r="AW161" s="176"/>
      <c r="AX161" s="176"/>
      <c r="AY161" s="176"/>
      <c r="AZ161" s="176"/>
      <c r="BA161" s="176"/>
      <c r="BB161" s="92"/>
      <c r="BC161" s="176"/>
      <c r="BD161" s="176"/>
      <c r="BE161" s="176"/>
      <c r="BF161" s="176"/>
      <c r="BG161" s="176"/>
      <c r="BH161" s="176"/>
      <c r="BI161" s="176"/>
      <c r="BJ161" s="176"/>
    </row>
    <row r="162" spans="1:62" s="172" customFormat="1">
      <c r="A162" s="6"/>
      <c r="B162" s="6"/>
      <c r="C162" s="204"/>
      <c r="D162" s="204"/>
      <c r="E162" s="202"/>
      <c r="F162" s="202"/>
      <c r="G162" s="202"/>
      <c r="H162" s="202"/>
      <c r="I162" s="202"/>
      <c r="J162" s="202"/>
      <c r="K162" s="202"/>
      <c r="L162" s="202"/>
      <c r="M162" s="202"/>
      <c r="N162" s="202"/>
      <c r="O162" s="202"/>
      <c r="P162" s="202"/>
      <c r="Q162" s="202"/>
      <c r="R162" s="92"/>
      <c r="S162" s="176"/>
      <c r="T162" s="176"/>
      <c r="U162" s="178"/>
      <c r="V162" s="176"/>
      <c r="W162" s="176"/>
      <c r="X162" s="176"/>
      <c r="Y162" s="176"/>
      <c r="Z162" s="176"/>
      <c r="AA162" s="92"/>
      <c r="AB162" s="176"/>
      <c r="AC162" s="176"/>
      <c r="AD162" s="176"/>
      <c r="AE162" s="176"/>
      <c r="AF162" s="176"/>
      <c r="AG162" s="176"/>
      <c r="AH162" s="176"/>
      <c r="AI162" s="176"/>
      <c r="AJ162" s="92"/>
      <c r="AK162" s="176"/>
      <c r="AL162" s="176"/>
      <c r="AM162" s="176"/>
      <c r="AN162" s="176"/>
      <c r="AO162" s="176"/>
      <c r="AP162" s="176"/>
      <c r="AQ162" s="176"/>
      <c r="AR162" s="176"/>
      <c r="AS162" s="92"/>
      <c r="AT162" s="176"/>
      <c r="AU162" s="176"/>
      <c r="AV162" s="176"/>
      <c r="AW162" s="176"/>
      <c r="AX162" s="176"/>
      <c r="AY162" s="176"/>
      <c r="AZ162" s="176"/>
      <c r="BA162" s="176"/>
      <c r="BB162" s="92"/>
      <c r="BC162" s="176"/>
      <c r="BD162" s="176"/>
      <c r="BE162" s="176"/>
      <c r="BF162" s="176"/>
      <c r="BG162" s="176"/>
      <c r="BH162" s="176"/>
      <c r="BI162" s="176"/>
      <c r="BJ162" s="176"/>
    </row>
    <row r="163" spans="1:62" s="172" customFormat="1">
      <c r="A163" s="6"/>
      <c r="B163" s="6"/>
      <c r="C163" s="204"/>
      <c r="D163" s="204"/>
      <c r="E163" s="202"/>
      <c r="F163" s="202"/>
      <c r="G163" s="202"/>
      <c r="H163" s="202"/>
      <c r="I163" s="202"/>
      <c r="J163" s="202"/>
      <c r="K163" s="202"/>
      <c r="L163" s="202"/>
      <c r="M163" s="202"/>
      <c r="N163" s="202"/>
      <c r="O163" s="202"/>
      <c r="P163" s="202"/>
      <c r="Q163" s="202"/>
      <c r="R163" s="92"/>
      <c r="S163" s="176"/>
      <c r="T163" s="176"/>
      <c r="U163" s="178"/>
      <c r="V163" s="176"/>
      <c r="W163" s="176"/>
      <c r="X163" s="176"/>
      <c r="Y163" s="176"/>
      <c r="Z163" s="176"/>
      <c r="AA163" s="92"/>
      <c r="AB163" s="176"/>
      <c r="AC163" s="176"/>
      <c r="AD163" s="176"/>
      <c r="AE163" s="176"/>
      <c r="AF163" s="176"/>
      <c r="AG163" s="176"/>
      <c r="AH163" s="176"/>
      <c r="AI163" s="176"/>
      <c r="AJ163" s="92"/>
      <c r="AK163" s="176"/>
      <c r="AL163" s="176"/>
      <c r="AM163" s="176"/>
      <c r="AN163" s="176"/>
      <c r="AO163" s="176"/>
      <c r="AP163" s="176"/>
      <c r="AQ163" s="176"/>
      <c r="AR163" s="176"/>
      <c r="AS163" s="92"/>
      <c r="AT163" s="176"/>
      <c r="AU163" s="176"/>
      <c r="AV163" s="176"/>
      <c r="AW163" s="176"/>
      <c r="AX163" s="176"/>
      <c r="AY163" s="176"/>
      <c r="AZ163" s="176"/>
      <c r="BA163" s="176"/>
      <c r="BB163" s="92"/>
      <c r="BC163" s="176"/>
      <c r="BD163" s="176"/>
      <c r="BE163" s="176"/>
      <c r="BF163" s="176"/>
      <c r="BG163" s="176"/>
      <c r="BH163" s="176"/>
      <c r="BI163" s="176"/>
      <c r="BJ163" s="176"/>
    </row>
    <row r="164" spans="1:62" s="172" customFormat="1">
      <c r="A164" s="6"/>
      <c r="B164" s="6"/>
      <c r="C164" s="204"/>
      <c r="D164" s="204"/>
      <c r="E164" s="202"/>
      <c r="F164" s="202"/>
      <c r="G164" s="202"/>
      <c r="H164" s="202"/>
      <c r="I164" s="202"/>
      <c r="J164" s="202"/>
      <c r="K164" s="202"/>
      <c r="L164" s="202"/>
      <c r="M164" s="202"/>
      <c r="N164" s="202"/>
      <c r="O164" s="202"/>
      <c r="P164" s="202"/>
      <c r="Q164" s="202"/>
      <c r="R164" s="92"/>
      <c r="S164" s="176"/>
      <c r="T164" s="176"/>
      <c r="U164" s="178"/>
      <c r="V164" s="176"/>
      <c r="W164" s="176"/>
      <c r="X164" s="176"/>
      <c r="Y164" s="176"/>
      <c r="Z164" s="176"/>
      <c r="AA164" s="92"/>
      <c r="AB164" s="176"/>
      <c r="AC164" s="176"/>
      <c r="AD164" s="176"/>
      <c r="AE164" s="176"/>
      <c r="AF164" s="176"/>
      <c r="AG164" s="176"/>
      <c r="AH164" s="176"/>
      <c r="AI164" s="176"/>
      <c r="AJ164" s="92"/>
      <c r="AK164" s="176"/>
      <c r="AL164" s="176"/>
      <c r="AM164" s="176"/>
      <c r="AN164" s="176"/>
      <c r="AO164" s="176"/>
      <c r="AP164" s="176"/>
      <c r="AQ164" s="176"/>
      <c r="AR164" s="176"/>
      <c r="AS164" s="92"/>
      <c r="AT164" s="176"/>
      <c r="AU164" s="176"/>
      <c r="AV164" s="176"/>
      <c r="AW164" s="176"/>
      <c r="AX164" s="176"/>
      <c r="AY164" s="176"/>
      <c r="AZ164" s="176"/>
      <c r="BA164" s="176"/>
      <c r="BB164" s="92"/>
      <c r="BC164" s="176"/>
      <c r="BD164" s="176"/>
      <c r="BE164" s="176"/>
      <c r="BF164" s="176"/>
      <c r="BG164" s="176"/>
      <c r="BH164" s="176"/>
      <c r="BI164" s="176"/>
      <c r="BJ164" s="176"/>
    </row>
    <row r="165" spans="1:62" s="172" customFormat="1">
      <c r="A165" s="6"/>
      <c r="B165" s="6"/>
      <c r="C165" s="204"/>
      <c r="D165" s="204"/>
      <c r="E165" s="202"/>
      <c r="F165" s="202"/>
      <c r="G165" s="202"/>
      <c r="H165" s="202"/>
      <c r="I165" s="202"/>
      <c r="J165" s="202"/>
      <c r="K165" s="202"/>
      <c r="L165" s="202"/>
      <c r="M165" s="202"/>
      <c r="N165" s="202"/>
      <c r="O165" s="202"/>
      <c r="P165" s="202"/>
      <c r="Q165" s="202"/>
      <c r="R165" s="92"/>
      <c r="S165" s="176"/>
      <c r="T165" s="176"/>
      <c r="U165" s="178"/>
      <c r="V165" s="176"/>
      <c r="W165" s="176"/>
      <c r="X165" s="176"/>
      <c r="Y165" s="176"/>
      <c r="Z165" s="176"/>
      <c r="AA165" s="92"/>
      <c r="AB165" s="176"/>
      <c r="AC165" s="176"/>
      <c r="AD165" s="176"/>
      <c r="AE165" s="176"/>
      <c r="AF165" s="176"/>
      <c r="AG165" s="176"/>
      <c r="AH165" s="176"/>
      <c r="AI165" s="176"/>
      <c r="AJ165" s="92"/>
      <c r="AK165" s="176"/>
      <c r="AL165" s="176"/>
      <c r="AM165" s="176"/>
      <c r="AN165" s="176"/>
      <c r="AO165" s="176"/>
      <c r="AP165" s="176"/>
      <c r="AQ165" s="176"/>
      <c r="AR165" s="176"/>
      <c r="AS165" s="92"/>
      <c r="AT165" s="176"/>
      <c r="AU165" s="176"/>
      <c r="AV165" s="176"/>
      <c r="AW165" s="176"/>
      <c r="AX165" s="176"/>
      <c r="AY165" s="176"/>
      <c r="AZ165" s="176"/>
      <c r="BA165" s="176"/>
      <c r="BB165" s="92"/>
      <c r="BC165" s="176"/>
      <c r="BD165" s="176"/>
      <c r="BE165" s="176"/>
      <c r="BF165" s="176"/>
      <c r="BG165" s="176"/>
      <c r="BH165" s="176"/>
      <c r="BI165" s="176"/>
      <c r="BJ165" s="176"/>
    </row>
    <row r="166" spans="1:62" s="172" customFormat="1">
      <c r="A166" s="6"/>
      <c r="B166" s="6"/>
      <c r="C166" s="204"/>
      <c r="D166" s="204"/>
      <c r="E166" s="202"/>
      <c r="F166" s="202"/>
      <c r="G166" s="202"/>
      <c r="H166" s="202"/>
      <c r="I166" s="202"/>
      <c r="J166" s="202"/>
      <c r="K166" s="202"/>
      <c r="L166" s="202"/>
      <c r="M166" s="202"/>
      <c r="N166" s="202"/>
      <c r="O166" s="202"/>
      <c r="P166" s="202"/>
      <c r="Q166" s="202"/>
      <c r="R166" s="92"/>
      <c r="S166" s="176"/>
      <c r="T166" s="176"/>
      <c r="U166" s="178"/>
      <c r="V166" s="176"/>
      <c r="W166" s="176"/>
      <c r="X166" s="176"/>
      <c r="Y166" s="176"/>
      <c r="Z166" s="176"/>
      <c r="AA166" s="92"/>
      <c r="AB166" s="176"/>
      <c r="AC166" s="176"/>
      <c r="AD166" s="176"/>
      <c r="AE166" s="176"/>
      <c r="AF166" s="176"/>
      <c r="AG166" s="176"/>
      <c r="AH166" s="176"/>
      <c r="AI166" s="176"/>
      <c r="AJ166" s="92"/>
      <c r="AK166" s="176"/>
      <c r="AL166" s="176"/>
      <c r="AM166" s="176"/>
      <c r="AN166" s="176"/>
      <c r="AO166" s="176"/>
      <c r="AP166" s="176"/>
      <c r="AQ166" s="176"/>
      <c r="AR166" s="176"/>
      <c r="AS166" s="92"/>
      <c r="AT166" s="176"/>
      <c r="AU166" s="176"/>
      <c r="AV166" s="176"/>
      <c r="AW166" s="176"/>
      <c r="AX166" s="176"/>
      <c r="AY166" s="176"/>
      <c r="AZ166" s="176"/>
      <c r="BA166" s="176"/>
      <c r="BB166" s="92"/>
      <c r="BC166" s="176"/>
      <c r="BD166" s="176"/>
      <c r="BE166" s="176"/>
      <c r="BF166" s="176"/>
      <c r="BG166" s="176"/>
      <c r="BH166" s="176"/>
      <c r="BI166" s="176"/>
      <c r="BJ166" s="176"/>
    </row>
    <row r="167" spans="1:62" s="172" customFormat="1">
      <c r="A167" s="6"/>
      <c r="B167" s="6"/>
      <c r="C167" s="4"/>
      <c r="D167" s="4"/>
      <c r="E167" s="202"/>
      <c r="F167" s="202"/>
      <c r="G167" s="202"/>
      <c r="H167" s="202"/>
      <c r="I167" s="202"/>
      <c r="J167" s="202"/>
      <c r="K167" s="202"/>
      <c r="L167" s="202"/>
      <c r="M167" s="202"/>
      <c r="N167" s="202"/>
      <c r="O167" s="202"/>
      <c r="P167" s="202"/>
      <c r="Q167" s="202"/>
      <c r="R167" s="92"/>
      <c r="S167" s="176"/>
      <c r="T167" s="176"/>
      <c r="U167" s="178"/>
      <c r="V167" s="176"/>
      <c r="W167" s="176"/>
      <c r="X167" s="176"/>
      <c r="Y167" s="176"/>
      <c r="Z167" s="176"/>
      <c r="AA167" s="92"/>
      <c r="AB167" s="176"/>
      <c r="AC167" s="176"/>
      <c r="AD167" s="176"/>
      <c r="AE167" s="176"/>
      <c r="AF167" s="176"/>
      <c r="AG167" s="176"/>
      <c r="AH167" s="176"/>
      <c r="AI167" s="176"/>
      <c r="AJ167" s="92"/>
      <c r="AK167" s="176"/>
      <c r="AL167" s="176"/>
      <c r="AM167" s="176"/>
      <c r="AN167" s="176"/>
      <c r="AO167" s="176"/>
      <c r="AP167" s="176"/>
      <c r="AQ167" s="176"/>
      <c r="AR167" s="176"/>
      <c r="AS167" s="92"/>
      <c r="AT167" s="176"/>
      <c r="AU167" s="176"/>
      <c r="AV167" s="176"/>
      <c r="AW167" s="176"/>
      <c r="AX167" s="176"/>
      <c r="AY167" s="176"/>
      <c r="AZ167" s="176"/>
      <c r="BA167" s="176"/>
      <c r="BB167" s="92"/>
      <c r="BC167" s="176"/>
      <c r="BD167" s="176"/>
      <c r="BE167" s="176"/>
      <c r="BF167" s="176"/>
      <c r="BG167" s="176"/>
      <c r="BH167" s="176"/>
      <c r="BI167" s="176"/>
      <c r="BJ167" s="176"/>
    </row>
    <row r="168" spans="1:62" s="172" customFormat="1">
      <c r="A168" s="6"/>
      <c r="B168" s="6"/>
      <c r="C168" s="4"/>
      <c r="D168" s="4"/>
      <c r="E168" s="202"/>
      <c r="F168" s="202"/>
      <c r="G168" s="202"/>
      <c r="H168" s="202"/>
      <c r="I168" s="202"/>
      <c r="J168" s="202"/>
      <c r="K168" s="202"/>
      <c r="L168" s="202"/>
      <c r="M168" s="202"/>
      <c r="N168" s="202"/>
      <c r="O168" s="202"/>
      <c r="P168" s="202"/>
      <c r="Q168" s="202"/>
      <c r="R168" s="92"/>
      <c r="S168" s="176"/>
      <c r="T168" s="176"/>
      <c r="U168" s="178"/>
      <c r="V168" s="176"/>
      <c r="W168" s="176"/>
      <c r="X168" s="176"/>
      <c r="Y168" s="176"/>
      <c r="Z168" s="176"/>
      <c r="AA168" s="92"/>
      <c r="AB168" s="176"/>
      <c r="AC168" s="176"/>
      <c r="AD168" s="176"/>
      <c r="AE168" s="176"/>
      <c r="AF168" s="176"/>
      <c r="AG168" s="176"/>
      <c r="AH168" s="176"/>
      <c r="AI168" s="176"/>
      <c r="AJ168" s="92"/>
      <c r="AK168" s="176"/>
      <c r="AL168" s="176"/>
      <c r="AM168" s="176"/>
      <c r="AN168" s="176"/>
      <c r="AO168" s="176"/>
      <c r="AP168" s="176"/>
      <c r="AQ168" s="176"/>
      <c r="AR168" s="176"/>
      <c r="AS168" s="92"/>
      <c r="AT168" s="176"/>
      <c r="AU168" s="176"/>
      <c r="AV168" s="176"/>
      <c r="AW168" s="176"/>
      <c r="AX168" s="176"/>
      <c r="AY168" s="176"/>
      <c r="AZ168" s="176"/>
      <c r="BA168" s="176"/>
      <c r="BB168" s="92"/>
      <c r="BC168" s="176"/>
      <c r="BD168" s="176"/>
      <c r="BE168" s="176"/>
      <c r="BF168" s="176"/>
      <c r="BG168" s="176"/>
      <c r="BH168" s="176"/>
      <c r="BI168" s="176"/>
      <c r="BJ168" s="176"/>
    </row>
    <row r="169" spans="1:62" s="172" customFormat="1">
      <c r="A169" s="6"/>
      <c r="B169" s="6"/>
      <c r="C169" s="4"/>
      <c r="D169" s="4"/>
      <c r="E169" s="202"/>
      <c r="F169" s="202"/>
      <c r="G169" s="202"/>
      <c r="H169" s="202"/>
      <c r="I169" s="202"/>
      <c r="J169" s="202"/>
      <c r="K169" s="202"/>
      <c r="L169" s="202"/>
      <c r="M169" s="202"/>
      <c r="N169" s="202"/>
      <c r="O169" s="202"/>
      <c r="P169" s="202"/>
      <c r="Q169" s="202"/>
      <c r="R169" s="92"/>
      <c r="S169" s="176"/>
      <c r="T169" s="176"/>
      <c r="U169" s="178"/>
      <c r="V169" s="176"/>
      <c r="W169" s="176"/>
      <c r="X169" s="176"/>
      <c r="Y169" s="176"/>
      <c r="Z169" s="176"/>
      <c r="AA169" s="92"/>
      <c r="AB169" s="176"/>
      <c r="AC169" s="176"/>
      <c r="AD169" s="176"/>
      <c r="AE169" s="176"/>
      <c r="AF169" s="176"/>
      <c r="AG169" s="176"/>
      <c r="AH169" s="176"/>
      <c r="AI169" s="176"/>
      <c r="AJ169" s="92"/>
      <c r="AK169" s="176"/>
      <c r="AL169" s="176"/>
      <c r="AM169" s="176"/>
      <c r="AN169" s="176"/>
      <c r="AO169" s="176"/>
      <c r="AP169" s="176"/>
      <c r="AQ169" s="176"/>
      <c r="AR169" s="176"/>
      <c r="AS169" s="92"/>
      <c r="AT169" s="176"/>
      <c r="AU169" s="176"/>
      <c r="AV169" s="176"/>
      <c r="AW169" s="176"/>
      <c r="AX169" s="176"/>
      <c r="AY169" s="176"/>
      <c r="AZ169" s="176"/>
      <c r="BA169" s="176"/>
      <c r="BB169" s="92"/>
      <c r="BC169" s="176"/>
      <c r="BD169" s="176"/>
      <c r="BE169" s="176"/>
      <c r="BF169" s="176"/>
      <c r="BG169" s="176"/>
      <c r="BH169" s="176"/>
      <c r="BI169" s="176"/>
      <c r="BJ169" s="176"/>
    </row>
    <row r="170" spans="1:62" s="172" customFormat="1">
      <c r="A170" s="6"/>
      <c r="B170" s="6"/>
      <c r="C170" s="204"/>
      <c r="D170" s="204"/>
      <c r="E170" s="202"/>
      <c r="F170" s="202"/>
      <c r="G170" s="202"/>
      <c r="H170" s="202"/>
      <c r="I170" s="202"/>
      <c r="J170" s="202"/>
      <c r="K170" s="202"/>
      <c r="L170" s="202"/>
      <c r="M170" s="202"/>
      <c r="N170" s="202"/>
      <c r="O170" s="202"/>
      <c r="P170" s="202"/>
      <c r="Q170" s="202"/>
      <c r="R170" s="92"/>
      <c r="S170" s="176"/>
      <c r="T170" s="176"/>
      <c r="U170" s="178"/>
      <c r="V170" s="176"/>
      <c r="W170" s="176"/>
      <c r="X170" s="176"/>
      <c r="Y170" s="176"/>
      <c r="Z170" s="176"/>
      <c r="AA170" s="92"/>
      <c r="AB170" s="176"/>
      <c r="AC170" s="176"/>
      <c r="AD170" s="176"/>
      <c r="AE170" s="176"/>
      <c r="AF170" s="176"/>
      <c r="AG170" s="176"/>
      <c r="AH170" s="176"/>
      <c r="AI170" s="176"/>
      <c r="AJ170" s="92"/>
      <c r="AK170" s="176"/>
      <c r="AL170" s="176"/>
      <c r="AM170" s="176"/>
      <c r="AN170" s="176"/>
      <c r="AO170" s="176"/>
      <c r="AP170" s="176"/>
      <c r="AQ170" s="176"/>
      <c r="AR170" s="176"/>
      <c r="AS170" s="92"/>
      <c r="AT170" s="176"/>
      <c r="AU170" s="176"/>
      <c r="AV170" s="176"/>
      <c r="AW170" s="176"/>
      <c r="AX170" s="176"/>
      <c r="AY170" s="176"/>
      <c r="AZ170" s="176"/>
      <c r="BA170" s="176"/>
      <c r="BB170" s="92"/>
      <c r="BC170" s="176"/>
      <c r="BD170" s="176"/>
      <c r="BE170" s="176"/>
      <c r="BF170" s="176"/>
      <c r="BG170" s="176"/>
      <c r="BH170" s="176"/>
      <c r="BI170" s="176"/>
      <c r="BJ170" s="176"/>
    </row>
    <row r="171" spans="1:62" s="172" customFormat="1">
      <c r="A171" s="6"/>
      <c r="B171" s="6"/>
      <c r="C171" s="204"/>
      <c r="D171" s="204"/>
      <c r="E171" s="202"/>
      <c r="F171" s="202"/>
      <c r="G171" s="202"/>
      <c r="H171" s="202"/>
      <c r="I171" s="202"/>
      <c r="J171" s="202"/>
      <c r="K171" s="202"/>
      <c r="L171" s="202"/>
      <c r="M171" s="202"/>
      <c r="N171" s="202"/>
      <c r="O171" s="202"/>
      <c r="P171" s="202"/>
      <c r="Q171" s="202"/>
      <c r="R171" s="92"/>
      <c r="S171" s="176"/>
      <c r="T171" s="176"/>
      <c r="U171" s="178"/>
      <c r="V171" s="176"/>
      <c r="W171" s="176"/>
      <c r="X171" s="176"/>
      <c r="Y171" s="176"/>
      <c r="Z171" s="176"/>
      <c r="AA171" s="92"/>
      <c r="AB171" s="176"/>
      <c r="AC171" s="176"/>
      <c r="AD171" s="176"/>
      <c r="AE171" s="176"/>
      <c r="AF171" s="176"/>
      <c r="AG171" s="176"/>
      <c r="AH171" s="176"/>
      <c r="AI171" s="176"/>
      <c r="AJ171" s="92"/>
      <c r="AK171" s="176"/>
      <c r="AL171" s="176"/>
      <c r="AM171" s="176"/>
      <c r="AN171" s="176"/>
      <c r="AO171" s="176"/>
      <c r="AP171" s="176"/>
      <c r="AQ171" s="176"/>
      <c r="AR171" s="176"/>
      <c r="AS171" s="92"/>
      <c r="AT171" s="176"/>
      <c r="AU171" s="176"/>
      <c r="AV171" s="176"/>
      <c r="AW171" s="176"/>
      <c r="AX171" s="176"/>
      <c r="AY171" s="176"/>
      <c r="AZ171" s="176"/>
      <c r="BA171" s="176"/>
      <c r="BB171" s="92"/>
      <c r="BC171" s="176"/>
      <c r="BD171" s="176"/>
      <c r="BE171" s="176"/>
      <c r="BF171" s="176"/>
      <c r="BG171" s="176"/>
      <c r="BH171" s="176"/>
      <c r="BI171" s="176"/>
      <c r="BJ171" s="176"/>
    </row>
    <row r="172" spans="1:62" s="172" customFormat="1">
      <c r="A172" s="6"/>
      <c r="B172" s="6"/>
      <c r="C172" s="204"/>
      <c r="D172" s="204"/>
      <c r="E172" s="202"/>
      <c r="F172" s="202"/>
      <c r="G172" s="202"/>
      <c r="H172" s="202"/>
      <c r="I172" s="202"/>
      <c r="J172" s="202"/>
      <c r="K172" s="202"/>
      <c r="L172" s="202"/>
      <c r="M172" s="202"/>
      <c r="N172" s="202"/>
      <c r="O172" s="202"/>
      <c r="P172" s="202"/>
      <c r="Q172" s="202"/>
      <c r="R172" s="92"/>
      <c r="S172" s="176"/>
      <c r="T172" s="176"/>
      <c r="U172" s="178"/>
      <c r="V172" s="176"/>
      <c r="W172" s="176"/>
      <c r="X172" s="176"/>
      <c r="Y172" s="176"/>
      <c r="Z172" s="176"/>
      <c r="AA172" s="92"/>
      <c r="AB172" s="176"/>
      <c r="AC172" s="176"/>
      <c r="AD172" s="176"/>
      <c r="AE172" s="176"/>
      <c r="AF172" s="176"/>
      <c r="AG172" s="176"/>
      <c r="AH172" s="176"/>
      <c r="AI172" s="176"/>
      <c r="AJ172" s="92"/>
      <c r="AK172" s="176"/>
      <c r="AL172" s="176"/>
      <c r="AM172" s="176"/>
      <c r="AN172" s="176"/>
      <c r="AO172" s="176"/>
      <c r="AP172" s="176"/>
      <c r="AQ172" s="176"/>
      <c r="AR172" s="176"/>
      <c r="AS172" s="92"/>
      <c r="AT172" s="176"/>
      <c r="AU172" s="176"/>
      <c r="AV172" s="176"/>
      <c r="AW172" s="176"/>
      <c r="AX172" s="176"/>
      <c r="AY172" s="176"/>
      <c r="AZ172" s="176"/>
      <c r="BA172" s="176"/>
      <c r="BB172" s="92"/>
      <c r="BC172" s="176"/>
      <c r="BD172" s="176"/>
      <c r="BE172" s="176"/>
      <c r="BF172" s="176"/>
      <c r="BG172" s="176"/>
      <c r="BH172" s="176"/>
      <c r="BI172" s="176"/>
      <c r="BJ172" s="176"/>
    </row>
    <row r="173" spans="1:62" s="172" customFormat="1">
      <c r="A173" s="6"/>
      <c r="B173" s="6"/>
      <c r="C173" s="204"/>
      <c r="D173" s="204"/>
      <c r="E173" s="202"/>
      <c r="F173" s="202"/>
      <c r="G173" s="202"/>
      <c r="H173" s="202"/>
      <c r="I173" s="202"/>
      <c r="J173" s="202"/>
      <c r="K173" s="202"/>
      <c r="L173" s="202"/>
      <c r="M173" s="202"/>
      <c r="N173" s="202"/>
      <c r="O173" s="202"/>
      <c r="P173" s="202"/>
      <c r="Q173" s="202"/>
      <c r="R173" s="92"/>
      <c r="S173" s="176"/>
      <c r="T173" s="176"/>
      <c r="U173" s="178"/>
      <c r="V173" s="176"/>
      <c r="W173" s="176"/>
      <c r="X173" s="176"/>
      <c r="Y173" s="176"/>
      <c r="Z173" s="176"/>
      <c r="AA173" s="92"/>
      <c r="AB173" s="176"/>
      <c r="AC173" s="176"/>
      <c r="AD173" s="176"/>
      <c r="AE173" s="176"/>
      <c r="AF173" s="176"/>
      <c r="AG173" s="176"/>
      <c r="AH173" s="176"/>
      <c r="AI173" s="176"/>
      <c r="AJ173" s="92"/>
      <c r="AK173" s="176"/>
      <c r="AL173" s="176"/>
      <c r="AM173" s="176"/>
      <c r="AN173" s="176"/>
      <c r="AO173" s="176"/>
      <c r="AP173" s="176"/>
      <c r="AQ173" s="176"/>
      <c r="AR173" s="176"/>
      <c r="AS173" s="92"/>
      <c r="AT173" s="176"/>
      <c r="AU173" s="176"/>
      <c r="AV173" s="176"/>
      <c r="AW173" s="176"/>
      <c r="AX173" s="176"/>
      <c r="AY173" s="176"/>
      <c r="AZ173" s="176"/>
      <c r="BA173" s="176"/>
      <c r="BB173" s="92"/>
      <c r="BC173" s="176"/>
      <c r="BD173" s="176"/>
      <c r="BE173" s="176"/>
      <c r="BF173" s="176"/>
      <c r="BG173" s="176"/>
      <c r="BH173" s="176"/>
      <c r="BI173" s="176"/>
      <c r="BJ173" s="176"/>
    </row>
    <row r="174" spans="1:62" s="172" customFormat="1">
      <c r="A174" s="6"/>
      <c r="B174" s="6"/>
      <c r="C174" s="204"/>
      <c r="D174" s="204"/>
      <c r="E174" s="202"/>
      <c r="F174" s="202"/>
      <c r="G174" s="202"/>
      <c r="H174" s="202"/>
      <c r="I174" s="202"/>
      <c r="J174" s="202"/>
      <c r="K174" s="202"/>
      <c r="L174" s="202"/>
      <c r="M174" s="202"/>
      <c r="N174" s="202"/>
      <c r="O174" s="202"/>
      <c r="P174" s="202"/>
      <c r="Q174" s="202"/>
      <c r="R174" s="92"/>
      <c r="S174" s="176"/>
      <c r="T174" s="176"/>
      <c r="U174" s="178"/>
      <c r="V174" s="176"/>
      <c r="W174" s="176"/>
      <c r="X174" s="176"/>
      <c r="Y174" s="176"/>
      <c r="Z174" s="176"/>
      <c r="AA174" s="92"/>
      <c r="AB174" s="176"/>
      <c r="AC174" s="176"/>
      <c r="AD174" s="176"/>
      <c r="AE174" s="176"/>
      <c r="AF174" s="176"/>
      <c r="AG174" s="176"/>
      <c r="AH174" s="176"/>
      <c r="AI174" s="176"/>
      <c r="AJ174" s="92"/>
      <c r="AK174" s="176"/>
      <c r="AL174" s="176"/>
      <c r="AM174" s="176"/>
      <c r="AN174" s="176"/>
      <c r="AO174" s="176"/>
      <c r="AP174" s="176"/>
      <c r="AQ174" s="176"/>
      <c r="AR174" s="176"/>
      <c r="AS174" s="92"/>
      <c r="AT174" s="176"/>
      <c r="AU174" s="176"/>
      <c r="AV174" s="176"/>
      <c r="AW174" s="176"/>
      <c r="AX174" s="176"/>
      <c r="AY174" s="176"/>
      <c r="AZ174" s="176"/>
      <c r="BA174" s="176"/>
      <c r="BB174" s="92"/>
      <c r="BC174" s="176"/>
      <c r="BD174" s="176"/>
      <c r="BE174" s="176"/>
      <c r="BF174" s="176"/>
      <c r="BG174" s="176"/>
      <c r="BH174" s="176"/>
      <c r="BI174" s="176"/>
      <c r="BJ174" s="176"/>
    </row>
    <row r="175" spans="1:62" s="172" customFormat="1">
      <c r="A175" s="6"/>
      <c r="B175" s="6"/>
      <c r="C175" s="204"/>
      <c r="D175" s="204"/>
      <c r="E175" s="202"/>
      <c r="F175" s="202"/>
      <c r="G175" s="202"/>
      <c r="H175" s="202"/>
      <c r="I175" s="202"/>
      <c r="J175" s="202"/>
      <c r="K175" s="202"/>
      <c r="L175" s="202"/>
      <c r="M175" s="202"/>
      <c r="N175" s="202"/>
      <c r="O175" s="202"/>
      <c r="P175" s="202"/>
      <c r="Q175" s="202"/>
      <c r="R175" s="92"/>
      <c r="S175" s="176"/>
      <c r="T175" s="176"/>
      <c r="U175" s="178"/>
      <c r="V175" s="176"/>
      <c r="W175" s="176"/>
      <c r="X175" s="176"/>
      <c r="Y175" s="176"/>
      <c r="Z175" s="176"/>
      <c r="AA175" s="92"/>
      <c r="AB175" s="176"/>
      <c r="AC175" s="176"/>
      <c r="AD175" s="176"/>
      <c r="AE175" s="176"/>
      <c r="AF175" s="176"/>
      <c r="AG175" s="176"/>
      <c r="AH175" s="176"/>
      <c r="AI175" s="176"/>
      <c r="AJ175" s="92"/>
      <c r="AK175" s="176"/>
      <c r="AL175" s="176"/>
      <c r="AM175" s="176"/>
      <c r="AN175" s="176"/>
      <c r="AO175" s="176"/>
      <c r="AP175" s="176"/>
      <c r="AQ175" s="176"/>
      <c r="AR175" s="176"/>
      <c r="AS175" s="92"/>
      <c r="AT175" s="176"/>
      <c r="AU175" s="176"/>
      <c r="AV175" s="176"/>
      <c r="AW175" s="176"/>
      <c r="AX175" s="176"/>
      <c r="AY175" s="176"/>
      <c r="AZ175" s="176"/>
      <c r="BA175" s="176"/>
      <c r="BB175" s="92"/>
      <c r="BC175" s="176"/>
      <c r="BD175" s="176"/>
      <c r="BE175" s="176"/>
      <c r="BF175" s="176"/>
      <c r="BG175" s="176"/>
      <c r="BH175" s="176"/>
      <c r="BI175" s="176"/>
      <c r="BJ175" s="176"/>
    </row>
    <row r="176" spans="1:62" s="172" customFormat="1">
      <c r="A176" s="6"/>
      <c r="B176" s="6"/>
      <c r="C176" s="204"/>
      <c r="D176" s="204"/>
      <c r="E176" s="202"/>
      <c r="F176" s="202"/>
      <c r="G176" s="202"/>
      <c r="H176" s="202"/>
      <c r="I176" s="202"/>
      <c r="J176" s="202"/>
      <c r="K176" s="202"/>
      <c r="L176" s="202"/>
      <c r="M176" s="202"/>
      <c r="N176" s="202"/>
      <c r="O176" s="202"/>
      <c r="P176" s="202"/>
      <c r="Q176" s="202"/>
      <c r="R176" s="92"/>
      <c r="S176" s="176"/>
      <c r="T176" s="176"/>
      <c r="U176" s="178"/>
      <c r="V176" s="176"/>
      <c r="W176" s="176"/>
      <c r="X176" s="176"/>
      <c r="Y176" s="176"/>
      <c r="Z176" s="176"/>
      <c r="AA176" s="92"/>
      <c r="AB176" s="176"/>
      <c r="AC176" s="176"/>
      <c r="AD176" s="176"/>
      <c r="AE176" s="176"/>
      <c r="AF176" s="176"/>
      <c r="AG176" s="176"/>
      <c r="AH176" s="176"/>
      <c r="AI176" s="176"/>
      <c r="AJ176" s="92"/>
      <c r="AK176" s="176"/>
      <c r="AL176" s="176"/>
      <c r="AM176" s="176"/>
      <c r="AN176" s="176"/>
      <c r="AO176" s="176"/>
      <c r="AP176" s="176"/>
      <c r="AQ176" s="176"/>
      <c r="AR176" s="176"/>
      <c r="AS176" s="92"/>
      <c r="AT176" s="176"/>
      <c r="AU176" s="176"/>
      <c r="AV176" s="176"/>
      <c r="AW176" s="176"/>
      <c r="AX176" s="176"/>
      <c r="AY176" s="176"/>
      <c r="AZ176" s="176"/>
      <c r="BA176" s="176"/>
      <c r="BB176" s="92"/>
      <c r="BC176" s="176"/>
      <c r="BD176" s="176"/>
      <c r="BE176" s="176"/>
      <c r="BF176" s="176"/>
      <c r="BG176" s="176"/>
      <c r="BH176" s="176"/>
      <c r="BI176" s="176"/>
      <c r="BJ176" s="176"/>
    </row>
    <row r="177" spans="1:62" s="172" customFormat="1">
      <c r="A177" s="6"/>
      <c r="B177" s="6"/>
      <c r="C177" s="204"/>
      <c r="D177" s="204"/>
      <c r="E177" s="202"/>
      <c r="F177" s="202"/>
      <c r="G177" s="202"/>
      <c r="H177" s="202"/>
      <c r="I177" s="202"/>
      <c r="J177" s="202"/>
      <c r="K177" s="202"/>
      <c r="L177" s="202"/>
      <c r="M177" s="202"/>
      <c r="N177" s="202"/>
      <c r="O177" s="202"/>
      <c r="P177" s="202"/>
      <c r="Q177" s="202"/>
      <c r="R177" s="92"/>
      <c r="S177" s="176"/>
      <c r="T177" s="176"/>
      <c r="U177" s="178"/>
      <c r="V177" s="176"/>
      <c r="W177" s="176"/>
      <c r="X177" s="176"/>
      <c r="Y177" s="176"/>
      <c r="Z177" s="176"/>
      <c r="AA177" s="92"/>
      <c r="AB177" s="176"/>
      <c r="AC177" s="176"/>
      <c r="AD177" s="176"/>
      <c r="AE177" s="176"/>
      <c r="AF177" s="176"/>
      <c r="AG177" s="176"/>
      <c r="AH177" s="176"/>
      <c r="AI177" s="176"/>
      <c r="AJ177" s="92"/>
      <c r="AK177" s="176"/>
      <c r="AL177" s="176"/>
      <c r="AM177" s="176"/>
      <c r="AN177" s="176"/>
      <c r="AO177" s="176"/>
      <c r="AP177" s="176"/>
      <c r="AQ177" s="176"/>
      <c r="AR177" s="176"/>
      <c r="AS177" s="92"/>
      <c r="AT177" s="176"/>
      <c r="AU177" s="176"/>
      <c r="AV177" s="176"/>
      <c r="AW177" s="176"/>
      <c r="AX177" s="176"/>
      <c r="AY177" s="176"/>
      <c r="AZ177" s="176"/>
      <c r="BA177" s="176"/>
      <c r="BB177" s="92"/>
      <c r="BC177" s="176"/>
      <c r="BD177" s="176"/>
      <c r="BE177" s="176"/>
      <c r="BF177" s="176"/>
      <c r="BG177" s="176"/>
      <c r="BH177" s="176"/>
      <c r="BI177" s="176"/>
      <c r="BJ177" s="176"/>
    </row>
    <row r="178" spans="1:62" s="172" customFormat="1">
      <c r="A178" s="6"/>
      <c r="B178" s="6"/>
      <c r="C178" s="204"/>
      <c r="D178" s="204"/>
      <c r="E178" s="202"/>
      <c r="F178" s="202"/>
      <c r="G178" s="202"/>
      <c r="H178" s="202"/>
      <c r="I178" s="202"/>
      <c r="J178" s="202"/>
      <c r="K178" s="202"/>
      <c r="L178" s="202"/>
      <c r="M178" s="202"/>
      <c r="N178" s="202"/>
      <c r="O178" s="202"/>
      <c r="P178" s="202"/>
      <c r="Q178" s="202"/>
      <c r="R178" s="92"/>
      <c r="S178" s="176"/>
      <c r="T178" s="176"/>
      <c r="U178" s="178"/>
      <c r="V178" s="176"/>
      <c r="W178" s="176"/>
      <c r="X178" s="176"/>
      <c r="Y178" s="176"/>
      <c r="Z178" s="176"/>
      <c r="AA178" s="92"/>
      <c r="AB178" s="176"/>
      <c r="AC178" s="176"/>
      <c r="AD178" s="176"/>
      <c r="AE178" s="176"/>
      <c r="AF178" s="176"/>
      <c r="AG178" s="176"/>
      <c r="AH178" s="176"/>
      <c r="AI178" s="176"/>
      <c r="AJ178" s="92"/>
      <c r="AK178" s="176"/>
      <c r="AL178" s="176"/>
      <c r="AM178" s="176"/>
      <c r="AN178" s="176"/>
      <c r="AO178" s="176"/>
      <c r="AP178" s="176"/>
      <c r="AQ178" s="176"/>
      <c r="AR178" s="176"/>
      <c r="AS178" s="92"/>
      <c r="AT178" s="176"/>
      <c r="AU178" s="176"/>
      <c r="AV178" s="176"/>
      <c r="AW178" s="176"/>
      <c r="AX178" s="176"/>
      <c r="AY178" s="176"/>
      <c r="AZ178" s="176"/>
      <c r="BA178" s="176"/>
      <c r="BB178" s="92"/>
      <c r="BC178" s="176"/>
      <c r="BD178" s="176"/>
      <c r="BE178" s="176"/>
      <c r="BF178" s="176"/>
      <c r="BG178" s="176"/>
      <c r="BH178" s="176"/>
      <c r="BI178" s="176"/>
      <c r="BJ178" s="176"/>
    </row>
    <row r="179" spans="1:62" s="172" customFormat="1">
      <c r="A179" s="6"/>
      <c r="B179" s="6"/>
      <c r="C179" s="204"/>
      <c r="D179" s="204"/>
      <c r="E179" s="202"/>
      <c r="F179" s="202"/>
      <c r="G179" s="202"/>
      <c r="H179" s="202"/>
      <c r="I179" s="202"/>
      <c r="J179" s="202"/>
      <c r="K179" s="202"/>
      <c r="L179" s="202"/>
      <c r="M179" s="202"/>
      <c r="N179" s="202"/>
      <c r="O179" s="202"/>
      <c r="P179" s="202"/>
      <c r="Q179" s="202"/>
      <c r="R179" s="92"/>
      <c r="S179" s="176"/>
      <c r="T179" s="176"/>
      <c r="U179" s="178"/>
      <c r="V179" s="176"/>
      <c r="W179" s="176"/>
      <c r="X179" s="176"/>
      <c r="Y179" s="176"/>
      <c r="Z179" s="176"/>
      <c r="AA179" s="92"/>
      <c r="AB179" s="176"/>
      <c r="AC179" s="176"/>
      <c r="AD179" s="176"/>
      <c r="AE179" s="176"/>
      <c r="AF179" s="176"/>
      <c r="AG179" s="176"/>
      <c r="AH179" s="176"/>
      <c r="AI179" s="176"/>
      <c r="AJ179" s="92"/>
      <c r="AK179" s="176"/>
      <c r="AL179" s="176"/>
      <c r="AM179" s="176"/>
      <c r="AN179" s="176"/>
      <c r="AO179" s="176"/>
      <c r="AP179" s="176"/>
      <c r="AQ179" s="176"/>
      <c r="AR179" s="176"/>
      <c r="AS179" s="92"/>
      <c r="AT179" s="176"/>
      <c r="AU179" s="176"/>
      <c r="AV179" s="176"/>
      <c r="AW179" s="176"/>
      <c r="AX179" s="176"/>
      <c r="AY179" s="176"/>
      <c r="AZ179" s="176"/>
      <c r="BA179" s="176"/>
      <c r="BB179" s="92"/>
      <c r="BC179" s="176"/>
      <c r="BD179" s="176"/>
      <c r="BE179" s="176"/>
      <c r="BF179" s="176"/>
      <c r="BG179" s="176"/>
      <c r="BH179" s="176"/>
      <c r="BI179" s="176"/>
      <c r="BJ179" s="176"/>
    </row>
    <row r="180" spans="1:62" s="172" customFormat="1">
      <c r="A180" s="6"/>
      <c r="B180" s="6"/>
      <c r="C180" s="204"/>
      <c r="D180" s="204"/>
      <c r="E180" s="202"/>
      <c r="F180" s="202"/>
      <c r="G180" s="202"/>
      <c r="H180" s="202"/>
      <c r="I180" s="202"/>
      <c r="J180" s="202"/>
      <c r="K180" s="202"/>
      <c r="L180" s="202"/>
      <c r="M180" s="202"/>
      <c r="N180" s="202"/>
      <c r="O180" s="202"/>
      <c r="P180" s="202"/>
      <c r="Q180" s="202"/>
      <c r="R180" s="92"/>
      <c r="S180" s="176"/>
      <c r="T180" s="176"/>
      <c r="U180" s="178"/>
      <c r="V180" s="176"/>
      <c r="W180" s="176"/>
      <c r="X180" s="176"/>
      <c r="Y180" s="176"/>
      <c r="Z180" s="176"/>
      <c r="AA180" s="92"/>
      <c r="AB180" s="176"/>
      <c r="AC180" s="176"/>
      <c r="AD180" s="176"/>
      <c r="AE180" s="176"/>
      <c r="AF180" s="176"/>
      <c r="AG180" s="176"/>
      <c r="AH180" s="176"/>
      <c r="AI180" s="176"/>
      <c r="AJ180" s="92"/>
      <c r="AK180" s="176"/>
      <c r="AL180" s="176"/>
      <c r="AM180" s="176"/>
      <c r="AN180" s="176"/>
      <c r="AO180" s="176"/>
      <c r="AP180" s="176"/>
      <c r="AQ180" s="176"/>
      <c r="AR180" s="176"/>
      <c r="AS180" s="92"/>
      <c r="AT180" s="176"/>
      <c r="AU180" s="176"/>
      <c r="AV180" s="176"/>
      <c r="AW180" s="176"/>
      <c r="AX180" s="176"/>
      <c r="AY180" s="176"/>
      <c r="AZ180" s="176"/>
      <c r="BA180" s="176"/>
      <c r="BB180" s="92"/>
      <c r="BC180" s="176"/>
      <c r="BD180" s="176"/>
      <c r="BE180" s="176"/>
      <c r="BF180" s="176"/>
      <c r="BG180" s="176"/>
      <c r="BH180" s="176"/>
      <c r="BI180" s="176"/>
      <c r="BJ180" s="176"/>
    </row>
    <row r="181" spans="1:62" s="172" customFormat="1">
      <c r="A181" s="6"/>
      <c r="B181" s="6"/>
      <c r="C181" s="204"/>
      <c r="D181" s="204"/>
      <c r="E181" s="202"/>
      <c r="F181" s="202"/>
      <c r="G181" s="202"/>
      <c r="H181" s="202"/>
      <c r="I181" s="202"/>
      <c r="J181" s="202"/>
      <c r="K181" s="202"/>
      <c r="L181" s="202"/>
      <c r="M181" s="202"/>
      <c r="N181" s="202"/>
      <c r="O181" s="202"/>
      <c r="P181" s="202"/>
      <c r="Q181" s="202"/>
      <c r="R181" s="92"/>
      <c r="S181" s="176"/>
      <c r="T181" s="176"/>
      <c r="U181" s="178"/>
      <c r="V181" s="176"/>
      <c r="W181" s="176"/>
      <c r="X181" s="176"/>
      <c r="Y181" s="176"/>
      <c r="Z181" s="176"/>
      <c r="AA181" s="92"/>
      <c r="AB181" s="176"/>
      <c r="AC181" s="176"/>
      <c r="AD181" s="176"/>
      <c r="AE181" s="176"/>
      <c r="AF181" s="176"/>
      <c r="AG181" s="176"/>
      <c r="AH181" s="176"/>
      <c r="AI181" s="176"/>
      <c r="AJ181" s="92"/>
      <c r="AK181" s="176"/>
      <c r="AL181" s="176"/>
      <c r="AM181" s="176"/>
      <c r="AN181" s="176"/>
      <c r="AO181" s="176"/>
      <c r="AP181" s="176"/>
      <c r="AQ181" s="176"/>
      <c r="AR181" s="176"/>
      <c r="AS181" s="92"/>
      <c r="AT181" s="176"/>
      <c r="AU181" s="176"/>
      <c r="AV181" s="176"/>
      <c r="AW181" s="176"/>
      <c r="AX181" s="176"/>
      <c r="AY181" s="176"/>
      <c r="AZ181" s="176"/>
      <c r="BA181" s="176"/>
      <c r="BB181" s="92"/>
      <c r="BC181" s="176"/>
      <c r="BD181" s="176"/>
      <c r="BE181" s="176"/>
      <c r="BF181" s="176"/>
      <c r="BG181" s="176"/>
      <c r="BH181" s="176"/>
      <c r="BI181" s="176"/>
      <c r="BJ181" s="176"/>
    </row>
    <row r="182" spans="1:62" s="172" customFormat="1">
      <c r="A182" s="6"/>
      <c r="B182" s="6"/>
      <c r="C182" s="204"/>
      <c r="D182" s="204"/>
      <c r="E182" s="202"/>
      <c r="F182" s="202"/>
      <c r="G182" s="202"/>
      <c r="H182" s="202"/>
      <c r="I182" s="202"/>
      <c r="J182" s="202"/>
      <c r="K182" s="202"/>
      <c r="L182" s="202"/>
      <c r="M182" s="202"/>
      <c r="N182" s="202"/>
      <c r="O182" s="202"/>
      <c r="P182" s="202"/>
      <c r="Q182" s="202"/>
      <c r="R182" s="92"/>
      <c r="S182" s="176"/>
      <c r="T182" s="176"/>
      <c r="U182" s="178"/>
      <c r="V182" s="176"/>
      <c r="W182" s="176"/>
      <c r="X182" s="176"/>
      <c r="Y182" s="176"/>
      <c r="Z182" s="176"/>
      <c r="AA182" s="92"/>
      <c r="AB182" s="176"/>
      <c r="AC182" s="176"/>
      <c r="AD182" s="176"/>
      <c r="AE182" s="176"/>
      <c r="AF182" s="176"/>
      <c r="AG182" s="176"/>
      <c r="AH182" s="176"/>
      <c r="AI182" s="176"/>
      <c r="AJ182" s="92"/>
      <c r="AK182" s="176"/>
      <c r="AL182" s="176"/>
      <c r="AM182" s="176"/>
      <c r="AN182" s="176"/>
      <c r="AO182" s="176"/>
      <c r="AP182" s="176"/>
      <c r="AQ182" s="176"/>
      <c r="AR182" s="176"/>
      <c r="AS182" s="92"/>
      <c r="AT182" s="176"/>
      <c r="AU182" s="176"/>
      <c r="AV182" s="176"/>
      <c r="AW182" s="176"/>
      <c r="AX182" s="176"/>
      <c r="AY182" s="176"/>
      <c r="AZ182" s="176"/>
      <c r="BA182" s="176"/>
      <c r="BB182" s="92"/>
      <c r="BC182" s="176"/>
      <c r="BD182" s="176"/>
      <c r="BE182" s="176"/>
      <c r="BF182" s="176"/>
      <c r="BG182" s="176"/>
      <c r="BH182" s="176"/>
      <c r="BI182" s="176"/>
      <c r="BJ182" s="176"/>
    </row>
    <row r="183" spans="1:62" s="172" customFormat="1">
      <c r="A183" s="6"/>
      <c r="B183" s="6"/>
      <c r="C183" s="204"/>
      <c r="D183" s="204"/>
      <c r="E183" s="202"/>
      <c r="F183" s="202"/>
      <c r="G183" s="202"/>
      <c r="H183" s="202"/>
      <c r="I183" s="202"/>
      <c r="J183" s="202"/>
      <c r="K183" s="202"/>
      <c r="L183" s="202"/>
      <c r="M183" s="202"/>
      <c r="N183" s="202"/>
      <c r="O183" s="202"/>
      <c r="P183" s="202"/>
      <c r="Q183" s="202"/>
      <c r="R183" s="92"/>
      <c r="S183" s="176"/>
      <c r="T183" s="176"/>
      <c r="U183" s="178"/>
      <c r="V183" s="176"/>
      <c r="W183" s="176"/>
      <c r="X183" s="176"/>
      <c r="Y183" s="176"/>
      <c r="Z183" s="176"/>
      <c r="AA183" s="92"/>
      <c r="AB183" s="176"/>
      <c r="AC183" s="176"/>
      <c r="AD183" s="176"/>
      <c r="AE183" s="176"/>
      <c r="AF183" s="176"/>
      <c r="AG183" s="176"/>
      <c r="AH183" s="176"/>
      <c r="AI183" s="176"/>
      <c r="AJ183" s="92"/>
      <c r="AK183" s="176"/>
      <c r="AL183" s="176"/>
      <c r="AM183" s="176"/>
      <c r="AN183" s="176"/>
      <c r="AO183" s="176"/>
      <c r="AP183" s="176"/>
      <c r="AQ183" s="176"/>
      <c r="AR183" s="176"/>
      <c r="AS183" s="92"/>
      <c r="AT183" s="176"/>
      <c r="AU183" s="176"/>
      <c r="AV183" s="176"/>
      <c r="AW183" s="176"/>
      <c r="AX183" s="176"/>
      <c r="AY183" s="176"/>
      <c r="AZ183" s="176"/>
      <c r="BA183" s="176"/>
      <c r="BB183" s="92"/>
      <c r="BC183" s="176"/>
      <c r="BD183" s="176"/>
      <c r="BE183" s="176"/>
      <c r="BF183" s="176"/>
      <c r="BG183" s="176"/>
      <c r="BH183" s="176"/>
      <c r="BI183" s="176"/>
      <c r="BJ183" s="176"/>
    </row>
    <row r="184" spans="1:62" s="172" customFormat="1">
      <c r="A184" s="6"/>
      <c r="B184" s="6"/>
      <c r="C184" s="204"/>
      <c r="D184" s="204"/>
      <c r="E184" s="202"/>
      <c r="F184" s="202"/>
      <c r="G184" s="202"/>
      <c r="H184" s="202"/>
      <c r="I184" s="202"/>
      <c r="J184" s="202"/>
      <c r="K184" s="202"/>
      <c r="L184" s="202"/>
      <c r="M184" s="202"/>
      <c r="N184" s="202"/>
      <c r="O184" s="202"/>
      <c r="P184" s="202"/>
      <c r="Q184" s="202"/>
      <c r="R184" s="92"/>
      <c r="S184" s="176"/>
      <c r="T184" s="176"/>
      <c r="U184" s="178"/>
      <c r="V184" s="176"/>
      <c r="W184" s="176"/>
      <c r="X184" s="176"/>
      <c r="Y184" s="176"/>
      <c r="Z184" s="176"/>
      <c r="AA184" s="92"/>
      <c r="AB184" s="176"/>
      <c r="AC184" s="176"/>
      <c r="AD184" s="176"/>
      <c r="AE184" s="176"/>
      <c r="AF184" s="176"/>
      <c r="AG184" s="176"/>
      <c r="AH184" s="176"/>
      <c r="AI184" s="176"/>
      <c r="AJ184" s="92"/>
      <c r="AK184" s="176"/>
      <c r="AL184" s="176"/>
      <c r="AM184" s="176"/>
      <c r="AN184" s="176"/>
      <c r="AO184" s="176"/>
      <c r="AP184" s="176"/>
      <c r="AQ184" s="176"/>
      <c r="AR184" s="176"/>
      <c r="AS184" s="92"/>
      <c r="AT184" s="176"/>
      <c r="AU184" s="176"/>
      <c r="AV184" s="176"/>
      <c r="AW184" s="176"/>
      <c r="AX184" s="176"/>
      <c r="AY184" s="176"/>
      <c r="AZ184" s="176"/>
      <c r="BA184" s="176"/>
      <c r="BB184" s="92"/>
      <c r="BC184" s="176"/>
      <c r="BD184" s="176"/>
      <c r="BE184" s="176"/>
      <c r="BF184" s="176"/>
      <c r="BG184" s="176"/>
      <c r="BH184" s="176"/>
      <c r="BI184" s="176"/>
      <c r="BJ184" s="176"/>
    </row>
    <row r="185" spans="1:62" s="172" customFormat="1">
      <c r="A185" s="6"/>
      <c r="B185" s="6"/>
      <c r="C185" s="204"/>
      <c r="D185" s="204"/>
      <c r="E185" s="202"/>
      <c r="F185" s="202"/>
      <c r="G185" s="202"/>
      <c r="H185" s="202"/>
      <c r="I185" s="202"/>
      <c r="J185" s="202"/>
      <c r="K185" s="202"/>
      <c r="L185" s="202"/>
      <c r="M185" s="202"/>
      <c r="N185" s="202"/>
      <c r="O185" s="202"/>
      <c r="P185" s="202"/>
      <c r="Q185" s="202"/>
      <c r="R185" s="92"/>
      <c r="S185" s="176"/>
      <c r="T185" s="176"/>
      <c r="U185" s="178"/>
      <c r="V185" s="176"/>
      <c r="W185" s="176"/>
      <c r="X185" s="176"/>
      <c r="Y185" s="176"/>
      <c r="Z185" s="176"/>
      <c r="AA185" s="92"/>
      <c r="AB185" s="176"/>
      <c r="AC185" s="176"/>
      <c r="AD185" s="176"/>
      <c r="AE185" s="176"/>
      <c r="AF185" s="176"/>
      <c r="AG185" s="176"/>
      <c r="AH185" s="176"/>
      <c r="AI185" s="176"/>
      <c r="AJ185" s="92"/>
      <c r="AK185" s="176"/>
      <c r="AL185" s="176"/>
      <c r="AM185" s="176"/>
      <c r="AN185" s="176"/>
      <c r="AO185" s="176"/>
      <c r="AP185" s="176"/>
      <c r="AQ185" s="176"/>
      <c r="AR185" s="176"/>
      <c r="AS185" s="92"/>
      <c r="AT185" s="176"/>
      <c r="AU185" s="176"/>
      <c r="AV185" s="176"/>
      <c r="AW185" s="176"/>
      <c r="AX185" s="176"/>
      <c r="AY185" s="176"/>
      <c r="AZ185" s="176"/>
      <c r="BA185" s="176"/>
      <c r="BB185" s="92"/>
      <c r="BC185" s="176"/>
      <c r="BD185" s="176"/>
      <c r="BE185" s="176"/>
      <c r="BF185" s="176"/>
      <c r="BG185" s="176"/>
      <c r="BH185" s="176"/>
      <c r="BI185" s="176"/>
      <c r="BJ185" s="176"/>
    </row>
    <row r="186" spans="1:62" s="172" customFormat="1">
      <c r="A186" s="6"/>
      <c r="B186" s="6"/>
      <c r="C186" s="204"/>
      <c r="D186" s="204"/>
      <c r="E186" s="202"/>
      <c r="F186" s="202"/>
      <c r="G186" s="202"/>
      <c r="H186" s="202"/>
      <c r="I186" s="202"/>
      <c r="J186" s="202"/>
      <c r="K186" s="202"/>
      <c r="L186" s="202"/>
      <c r="M186" s="202"/>
      <c r="N186" s="202"/>
      <c r="O186" s="202"/>
      <c r="P186" s="202"/>
      <c r="Q186" s="202"/>
      <c r="R186" s="92"/>
      <c r="S186" s="176"/>
      <c r="T186" s="176"/>
      <c r="U186" s="178"/>
      <c r="V186" s="176"/>
      <c r="W186" s="176"/>
      <c r="X186" s="176"/>
      <c r="Y186" s="176"/>
      <c r="Z186" s="176"/>
      <c r="AA186" s="92"/>
      <c r="AB186" s="176"/>
      <c r="AC186" s="176"/>
      <c r="AD186" s="176"/>
      <c r="AE186" s="176"/>
      <c r="AF186" s="176"/>
      <c r="AG186" s="176"/>
      <c r="AH186" s="176"/>
      <c r="AI186" s="176"/>
      <c r="AJ186" s="92"/>
      <c r="AK186" s="176"/>
      <c r="AL186" s="176"/>
      <c r="AM186" s="176"/>
      <c r="AN186" s="176"/>
      <c r="AO186" s="176"/>
      <c r="AP186" s="176"/>
      <c r="AQ186" s="176"/>
      <c r="AR186" s="176"/>
      <c r="AS186" s="92"/>
      <c r="AT186" s="176"/>
      <c r="AU186" s="176"/>
      <c r="AV186" s="176"/>
      <c r="AW186" s="176"/>
      <c r="AX186" s="176"/>
      <c r="AY186" s="176"/>
      <c r="AZ186" s="176"/>
      <c r="BA186" s="176"/>
      <c r="BB186" s="92"/>
      <c r="BC186" s="176"/>
      <c r="BD186" s="176"/>
      <c r="BE186" s="176"/>
      <c r="BF186" s="176"/>
      <c r="BG186" s="176"/>
      <c r="BH186" s="176"/>
      <c r="BI186" s="176"/>
      <c r="BJ186" s="176"/>
    </row>
    <row r="187" spans="1:62" s="172" customFormat="1">
      <c r="A187" s="6"/>
      <c r="B187" s="6"/>
      <c r="C187" s="204"/>
      <c r="D187" s="204"/>
      <c r="E187" s="202"/>
      <c r="F187" s="202"/>
      <c r="G187" s="202"/>
      <c r="H187" s="202"/>
      <c r="I187" s="202"/>
      <c r="J187" s="202"/>
      <c r="K187" s="202"/>
      <c r="L187" s="202"/>
      <c r="M187" s="202"/>
      <c r="N187" s="202"/>
      <c r="O187" s="202"/>
      <c r="P187" s="202"/>
      <c r="Q187" s="202"/>
      <c r="R187" s="92"/>
      <c r="S187" s="176"/>
      <c r="T187" s="176"/>
      <c r="U187" s="178"/>
      <c r="V187" s="176"/>
      <c r="W187" s="176"/>
      <c r="X187" s="176"/>
      <c r="Y187" s="176"/>
      <c r="Z187" s="176"/>
      <c r="AA187" s="92"/>
      <c r="AB187" s="176"/>
      <c r="AC187" s="176"/>
      <c r="AD187" s="176"/>
      <c r="AE187" s="176"/>
      <c r="AF187" s="176"/>
      <c r="AG187" s="176"/>
      <c r="AH187" s="176"/>
      <c r="AI187" s="176"/>
      <c r="AJ187" s="92"/>
      <c r="AK187" s="176"/>
      <c r="AL187" s="176"/>
      <c r="AM187" s="176"/>
      <c r="AN187" s="176"/>
      <c r="AO187" s="176"/>
      <c r="AP187" s="176"/>
      <c r="AQ187" s="176"/>
      <c r="AR187" s="176"/>
      <c r="AS187" s="92"/>
      <c r="AT187" s="176"/>
      <c r="AU187" s="176"/>
      <c r="AV187" s="176"/>
      <c r="AW187" s="176"/>
      <c r="AX187" s="176"/>
      <c r="AY187" s="176"/>
      <c r="AZ187" s="176"/>
      <c r="BA187" s="176"/>
      <c r="BB187" s="92"/>
      <c r="BC187" s="176"/>
      <c r="BD187" s="176"/>
      <c r="BE187" s="176"/>
      <c r="BF187" s="176"/>
      <c r="BG187" s="176"/>
      <c r="BH187" s="176"/>
      <c r="BI187" s="176"/>
      <c r="BJ187" s="176"/>
    </row>
    <row r="188" spans="1:62" s="172" customFormat="1">
      <c r="A188" s="6"/>
      <c r="B188" s="6"/>
      <c r="C188" s="204"/>
      <c r="D188" s="204"/>
      <c r="E188" s="202"/>
      <c r="F188" s="202"/>
      <c r="G188" s="202"/>
      <c r="H188" s="202"/>
      <c r="I188" s="202"/>
      <c r="J188" s="202"/>
      <c r="K188" s="202"/>
      <c r="L188" s="202"/>
      <c r="M188" s="202"/>
      <c r="N188" s="202"/>
      <c r="O188" s="202"/>
      <c r="P188" s="202"/>
      <c r="Q188" s="202"/>
      <c r="R188" s="92"/>
      <c r="S188" s="176"/>
      <c r="T188" s="176"/>
      <c r="U188" s="178"/>
      <c r="V188" s="176"/>
      <c r="W188" s="176"/>
      <c r="X188" s="176"/>
      <c r="Y188" s="176"/>
      <c r="Z188" s="176"/>
      <c r="AA188" s="92"/>
      <c r="AB188" s="176"/>
      <c r="AC188" s="176"/>
      <c r="AD188" s="176"/>
      <c r="AE188" s="176"/>
      <c r="AF188" s="176"/>
      <c r="AG188" s="176"/>
      <c r="AH188" s="176"/>
      <c r="AI188" s="176"/>
      <c r="AJ188" s="92"/>
      <c r="AK188" s="176"/>
      <c r="AL188" s="176"/>
      <c r="AM188" s="176"/>
      <c r="AN188" s="176"/>
      <c r="AO188" s="176"/>
      <c r="AP188" s="176"/>
      <c r="AQ188" s="176"/>
      <c r="AR188" s="176"/>
      <c r="AS188" s="92"/>
      <c r="AT188" s="176"/>
      <c r="AU188" s="176"/>
      <c r="AV188" s="176"/>
      <c r="AW188" s="176"/>
      <c r="AX188" s="176"/>
      <c r="AY188" s="176"/>
      <c r="AZ188" s="176"/>
      <c r="BA188" s="176"/>
      <c r="BB188" s="92"/>
      <c r="BC188" s="176"/>
      <c r="BD188" s="176"/>
      <c r="BE188" s="176"/>
      <c r="BF188" s="176"/>
      <c r="BG188" s="176"/>
      <c r="BH188" s="176"/>
      <c r="BI188" s="176"/>
      <c r="BJ188" s="176"/>
    </row>
    <row r="189" spans="1:62" s="172" customFormat="1">
      <c r="A189" s="6"/>
      <c r="B189" s="6"/>
      <c r="C189" s="204"/>
      <c r="D189" s="204"/>
      <c r="E189" s="202"/>
      <c r="F189" s="202"/>
      <c r="G189" s="202"/>
      <c r="H189" s="202"/>
      <c r="I189" s="202"/>
      <c r="J189" s="202"/>
      <c r="K189" s="202"/>
      <c r="L189" s="202"/>
      <c r="M189" s="202"/>
      <c r="N189" s="202"/>
      <c r="O189" s="202"/>
      <c r="P189" s="202"/>
      <c r="Q189" s="202"/>
      <c r="R189" s="92"/>
      <c r="S189" s="176"/>
      <c r="T189" s="176"/>
      <c r="U189" s="178"/>
      <c r="V189" s="176"/>
      <c r="W189" s="176"/>
      <c r="X189" s="176"/>
      <c r="Y189" s="176"/>
      <c r="Z189" s="176"/>
      <c r="AA189" s="92"/>
      <c r="AB189" s="176"/>
      <c r="AC189" s="176"/>
      <c r="AD189" s="176"/>
      <c r="AE189" s="176"/>
      <c r="AF189" s="176"/>
      <c r="AG189" s="176"/>
      <c r="AH189" s="176"/>
      <c r="AI189" s="176"/>
      <c r="AJ189" s="92"/>
      <c r="AK189" s="176"/>
      <c r="AL189" s="176"/>
      <c r="AM189" s="176"/>
      <c r="AN189" s="176"/>
      <c r="AO189" s="176"/>
      <c r="AP189" s="176"/>
      <c r="AQ189" s="176"/>
      <c r="AR189" s="176"/>
      <c r="AS189" s="92"/>
      <c r="AT189" s="176"/>
      <c r="AU189" s="176"/>
      <c r="AV189" s="176"/>
      <c r="AW189" s="176"/>
      <c r="AX189" s="176"/>
      <c r="AY189" s="176"/>
      <c r="AZ189" s="176"/>
      <c r="BA189" s="176"/>
      <c r="BB189" s="92"/>
      <c r="BC189" s="176"/>
      <c r="BD189" s="176"/>
      <c r="BE189" s="176"/>
      <c r="BF189" s="176"/>
      <c r="BG189" s="176"/>
      <c r="BH189" s="176"/>
      <c r="BI189" s="176"/>
      <c r="BJ189" s="176"/>
    </row>
    <row r="190" spans="1:62" s="172" customFormat="1">
      <c r="A190" s="6"/>
      <c r="B190" s="6"/>
      <c r="C190" s="204"/>
      <c r="D190" s="204"/>
      <c r="E190" s="202"/>
      <c r="F190" s="202"/>
      <c r="G190" s="202"/>
      <c r="H190" s="202"/>
      <c r="I190" s="202"/>
      <c r="J190" s="202"/>
      <c r="K190" s="202"/>
      <c r="L190" s="202"/>
      <c r="M190" s="202"/>
      <c r="N190" s="202"/>
      <c r="O190" s="202"/>
      <c r="P190" s="202"/>
      <c r="Q190" s="202"/>
      <c r="R190" s="92"/>
      <c r="S190" s="176"/>
      <c r="T190" s="176"/>
      <c r="U190" s="178"/>
      <c r="V190" s="176"/>
      <c r="W190" s="176"/>
      <c r="X190" s="176"/>
      <c r="Y190" s="176"/>
      <c r="Z190" s="176"/>
      <c r="AA190" s="92"/>
      <c r="AB190" s="176"/>
      <c r="AC190" s="176"/>
      <c r="AD190" s="176"/>
      <c r="AE190" s="176"/>
      <c r="AF190" s="176"/>
      <c r="AG190" s="176"/>
      <c r="AH190" s="176"/>
      <c r="AI190" s="176"/>
      <c r="AJ190" s="92"/>
      <c r="AK190" s="176"/>
      <c r="AL190" s="176"/>
      <c r="AM190" s="176"/>
      <c r="AN190" s="176"/>
      <c r="AO190" s="176"/>
      <c r="AP190" s="176"/>
      <c r="AQ190" s="176"/>
      <c r="AR190" s="176"/>
      <c r="AS190" s="92"/>
      <c r="AT190" s="176"/>
      <c r="AU190" s="176"/>
      <c r="AV190" s="176"/>
      <c r="AW190" s="176"/>
      <c r="AX190" s="176"/>
      <c r="AY190" s="176"/>
      <c r="AZ190" s="176"/>
      <c r="BA190" s="176"/>
      <c r="BB190" s="92"/>
      <c r="BC190" s="176"/>
      <c r="BD190" s="176"/>
      <c r="BE190" s="176"/>
      <c r="BF190" s="176"/>
      <c r="BG190" s="176"/>
      <c r="BH190" s="176"/>
      <c r="BI190" s="176"/>
      <c r="BJ190" s="176"/>
    </row>
    <row r="191" spans="1:62" s="172" customFormat="1">
      <c r="A191" s="6"/>
      <c r="B191" s="6"/>
      <c r="C191" s="204"/>
      <c r="D191" s="204"/>
      <c r="E191" s="202"/>
      <c r="F191" s="202"/>
      <c r="G191" s="202"/>
      <c r="H191" s="202"/>
      <c r="I191" s="202"/>
      <c r="J191" s="202"/>
      <c r="K191" s="202"/>
      <c r="L191" s="202"/>
      <c r="M191" s="202"/>
      <c r="N191" s="202"/>
      <c r="O191" s="202"/>
      <c r="P191" s="202"/>
      <c r="Q191" s="202"/>
      <c r="R191" s="92"/>
      <c r="S191" s="176"/>
      <c r="T191" s="176"/>
      <c r="U191" s="178"/>
      <c r="V191" s="176"/>
      <c r="W191" s="176"/>
      <c r="X191" s="176"/>
      <c r="Y191" s="176"/>
      <c r="Z191" s="176"/>
      <c r="AA191" s="92"/>
      <c r="AB191" s="176"/>
      <c r="AC191" s="176"/>
      <c r="AD191" s="176"/>
      <c r="AE191" s="176"/>
      <c r="AF191" s="176"/>
      <c r="AG191" s="176"/>
      <c r="AH191" s="176"/>
      <c r="AI191" s="176"/>
      <c r="AJ191" s="92"/>
      <c r="AK191" s="176"/>
      <c r="AL191" s="176"/>
      <c r="AM191" s="176"/>
      <c r="AN191" s="176"/>
      <c r="AO191" s="176"/>
      <c r="AP191" s="176"/>
      <c r="AQ191" s="176"/>
      <c r="AR191" s="176"/>
      <c r="AS191" s="92"/>
      <c r="AT191" s="176"/>
      <c r="AU191" s="176"/>
      <c r="AV191" s="176"/>
      <c r="AW191" s="176"/>
      <c r="AX191" s="176"/>
      <c r="AY191" s="176"/>
      <c r="AZ191" s="176"/>
      <c r="BA191" s="176"/>
      <c r="BB191" s="92"/>
      <c r="BC191" s="176"/>
      <c r="BD191" s="176"/>
      <c r="BE191" s="176"/>
      <c r="BF191" s="176"/>
      <c r="BG191" s="176"/>
      <c r="BH191" s="176"/>
      <c r="BI191" s="176"/>
      <c r="BJ191" s="176"/>
    </row>
    <row r="192" spans="1:62" s="172" customFormat="1">
      <c r="A192" s="6"/>
      <c r="B192" s="6"/>
      <c r="C192" s="204"/>
      <c r="D192" s="204"/>
      <c r="E192" s="202"/>
      <c r="F192" s="202"/>
      <c r="G192" s="202"/>
      <c r="H192" s="202"/>
      <c r="I192" s="202"/>
      <c r="J192" s="202"/>
      <c r="K192" s="202"/>
      <c r="L192" s="202"/>
      <c r="M192" s="202"/>
      <c r="N192" s="202"/>
      <c r="O192" s="202"/>
      <c r="P192" s="202"/>
      <c r="Q192" s="202"/>
      <c r="R192" s="92"/>
      <c r="S192" s="176"/>
      <c r="T192" s="176"/>
      <c r="U192" s="178"/>
      <c r="V192" s="176"/>
      <c r="W192" s="176"/>
      <c r="X192" s="176"/>
      <c r="Y192" s="176"/>
      <c r="Z192" s="176"/>
      <c r="AA192" s="92"/>
      <c r="AB192" s="176"/>
      <c r="AC192" s="176"/>
      <c r="AD192" s="176"/>
      <c r="AE192" s="176"/>
      <c r="AF192" s="176"/>
      <c r="AG192" s="176"/>
      <c r="AH192" s="176"/>
      <c r="AI192" s="176"/>
      <c r="AJ192" s="92"/>
      <c r="AK192" s="176"/>
      <c r="AL192" s="176"/>
      <c r="AM192" s="176"/>
      <c r="AN192" s="176"/>
      <c r="AO192" s="176"/>
      <c r="AP192" s="176"/>
      <c r="AQ192" s="176"/>
      <c r="AR192" s="176"/>
      <c r="AS192" s="92"/>
      <c r="AT192" s="176"/>
      <c r="AU192" s="176"/>
      <c r="AV192" s="176"/>
      <c r="AW192" s="176"/>
      <c r="AX192" s="176"/>
      <c r="AY192" s="176"/>
      <c r="AZ192" s="176"/>
      <c r="BA192" s="176"/>
      <c r="BB192" s="92"/>
      <c r="BC192" s="176"/>
      <c r="BD192" s="176"/>
      <c r="BE192" s="176"/>
      <c r="BF192" s="176"/>
      <c r="BG192" s="176"/>
      <c r="BH192" s="176"/>
      <c r="BI192" s="176"/>
      <c r="BJ192" s="176"/>
    </row>
    <row r="193" spans="1:62" s="172" customFormat="1">
      <c r="A193" s="6"/>
      <c r="B193" s="6"/>
      <c r="C193" s="204"/>
      <c r="D193" s="204"/>
      <c r="E193" s="202"/>
      <c r="F193" s="202"/>
      <c r="G193" s="202"/>
      <c r="H193" s="202"/>
      <c r="I193" s="202"/>
      <c r="J193" s="202"/>
      <c r="K193" s="202"/>
      <c r="L193" s="202"/>
      <c r="M193" s="202"/>
      <c r="N193" s="202"/>
      <c r="O193" s="202"/>
      <c r="P193" s="202"/>
      <c r="Q193" s="202"/>
      <c r="R193" s="92"/>
      <c r="S193" s="176"/>
      <c r="T193" s="176"/>
      <c r="U193" s="178"/>
      <c r="V193" s="176"/>
      <c r="W193" s="176"/>
      <c r="X193" s="176"/>
      <c r="Y193" s="176"/>
      <c r="Z193" s="176"/>
      <c r="AA193" s="92"/>
      <c r="AB193" s="176"/>
      <c r="AC193" s="176"/>
      <c r="AD193" s="176"/>
      <c r="AE193" s="176"/>
      <c r="AF193" s="176"/>
      <c r="AG193" s="176"/>
      <c r="AH193" s="176"/>
      <c r="AI193" s="176"/>
      <c r="AJ193" s="92"/>
      <c r="AK193" s="176"/>
      <c r="AL193" s="176"/>
      <c r="AM193" s="176"/>
      <c r="AN193" s="176"/>
      <c r="AO193" s="176"/>
      <c r="AP193" s="176"/>
      <c r="AQ193" s="176"/>
      <c r="AR193" s="176"/>
      <c r="AS193" s="92"/>
      <c r="AT193" s="176"/>
      <c r="AU193" s="176"/>
      <c r="AV193" s="176"/>
      <c r="AW193" s="176"/>
      <c r="AX193" s="176"/>
      <c r="AY193" s="176"/>
      <c r="AZ193" s="176"/>
      <c r="BA193" s="176"/>
      <c r="BB193" s="92"/>
      <c r="BC193" s="176"/>
      <c r="BD193" s="176"/>
      <c r="BE193" s="176"/>
      <c r="BF193" s="176"/>
      <c r="BG193" s="176"/>
      <c r="BH193" s="176"/>
      <c r="BI193" s="176"/>
      <c r="BJ193" s="176"/>
    </row>
    <row r="194" spans="1:62" s="172" customFormat="1">
      <c r="A194" s="6"/>
      <c r="B194" s="6"/>
      <c r="C194" s="204"/>
      <c r="D194" s="204"/>
      <c r="E194" s="202"/>
      <c r="F194" s="202"/>
      <c r="G194" s="202"/>
      <c r="H194" s="202"/>
      <c r="I194" s="202"/>
      <c r="J194" s="202"/>
      <c r="K194" s="202"/>
      <c r="L194" s="202"/>
      <c r="M194" s="202"/>
      <c r="N194" s="202"/>
      <c r="O194" s="202"/>
      <c r="P194" s="202"/>
      <c r="Q194" s="202"/>
      <c r="R194" s="92"/>
      <c r="S194" s="176"/>
      <c r="T194" s="176"/>
      <c r="U194" s="178"/>
      <c r="V194" s="176"/>
      <c r="W194" s="176"/>
      <c r="X194" s="176"/>
      <c r="Y194" s="176"/>
      <c r="Z194" s="176"/>
      <c r="AA194" s="92"/>
      <c r="AB194" s="176"/>
      <c r="AC194" s="176"/>
      <c r="AD194" s="176"/>
      <c r="AE194" s="176"/>
      <c r="AF194" s="176"/>
      <c r="AG194" s="176"/>
      <c r="AH194" s="176"/>
      <c r="AI194" s="176"/>
      <c r="AJ194" s="92"/>
      <c r="AK194" s="176"/>
      <c r="AL194" s="176"/>
      <c r="AM194" s="176"/>
      <c r="AN194" s="176"/>
      <c r="AO194" s="176"/>
      <c r="AP194" s="176"/>
      <c r="AQ194" s="176"/>
      <c r="AR194" s="176"/>
      <c r="AS194" s="92"/>
      <c r="AT194" s="176"/>
      <c r="AU194" s="176"/>
      <c r="AV194" s="176"/>
      <c r="AW194" s="176"/>
      <c r="AX194" s="176"/>
      <c r="AY194" s="176"/>
      <c r="AZ194" s="176"/>
      <c r="BA194" s="176"/>
      <c r="BB194" s="92"/>
      <c r="BC194" s="176"/>
      <c r="BD194" s="176"/>
      <c r="BE194" s="176"/>
      <c r="BF194" s="176"/>
      <c r="BG194" s="176"/>
      <c r="BH194" s="176"/>
      <c r="BI194" s="176"/>
      <c r="BJ194" s="176"/>
    </row>
    <row r="195" spans="1:62" s="172" customFormat="1">
      <c r="A195" s="6"/>
      <c r="B195" s="6"/>
      <c r="C195" s="204"/>
      <c r="D195" s="204"/>
      <c r="E195" s="202"/>
      <c r="F195" s="202"/>
      <c r="G195" s="202"/>
      <c r="H195" s="202"/>
      <c r="I195" s="202"/>
      <c r="J195" s="202"/>
      <c r="K195" s="202"/>
      <c r="L195" s="202"/>
      <c r="M195" s="202"/>
      <c r="N195" s="202"/>
      <c r="O195" s="202"/>
      <c r="P195" s="202"/>
      <c r="Q195" s="202"/>
      <c r="R195" s="92"/>
      <c r="S195" s="176"/>
      <c r="T195" s="176"/>
      <c r="U195" s="178"/>
      <c r="V195" s="176"/>
      <c r="W195" s="176"/>
      <c r="X195" s="176"/>
      <c r="Y195" s="176"/>
      <c r="Z195" s="176"/>
      <c r="AA195" s="92"/>
      <c r="AB195" s="176"/>
      <c r="AC195" s="176"/>
      <c r="AD195" s="176"/>
      <c r="AE195" s="176"/>
      <c r="AF195" s="176"/>
      <c r="AG195" s="176"/>
      <c r="AH195" s="176"/>
      <c r="AI195" s="176"/>
      <c r="AJ195" s="92"/>
      <c r="AK195" s="176"/>
      <c r="AL195" s="176"/>
      <c r="AM195" s="176"/>
      <c r="AN195" s="176"/>
      <c r="AO195" s="176"/>
      <c r="AP195" s="176"/>
      <c r="AQ195" s="176"/>
      <c r="AR195" s="176"/>
      <c r="AS195" s="92"/>
      <c r="AT195" s="176"/>
      <c r="AU195" s="176"/>
      <c r="AV195" s="176"/>
      <c r="AW195" s="176"/>
      <c r="AX195" s="176"/>
      <c r="AY195" s="176"/>
      <c r="AZ195" s="176"/>
      <c r="BA195" s="176"/>
      <c r="BB195" s="92"/>
      <c r="BC195" s="176"/>
      <c r="BD195" s="176"/>
      <c r="BE195" s="176"/>
      <c r="BF195" s="176"/>
      <c r="BG195" s="176"/>
      <c r="BH195" s="176"/>
      <c r="BI195" s="176"/>
      <c r="BJ195" s="176"/>
    </row>
    <row r="196" spans="1:62" s="172" customFormat="1">
      <c r="A196" s="6"/>
      <c r="B196" s="6"/>
      <c r="C196" s="204"/>
      <c r="D196" s="204"/>
      <c r="E196" s="202"/>
      <c r="F196" s="202"/>
      <c r="G196" s="202"/>
      <c r="H196" s="202"/>
      <c r="I196" s="202"/>
      <c r="J196" s="202"/>
      <c r="K196" s="202"/>
      <c r="L196" s="202"/>
      <c r="M196" s="202"/>
      <c r="N196" s="202"/>
      <c r="O196" s="202"/>
      <c r="P196" s="202"/>
      <c r="Q196" s="202"/>
      <c r="R196" s="92"/>
      <c r="S196" s="176"/>
      <c r="T196" s="176"/>
      <c r="U196" s="178"/>
      <c r="V196" s="176"/>
      <c r="W196" s="176"/>
      <c r="X196" s="176"/>
      <c r="Y196" s="176"/>
      <c r="Z196" s="176"/>
      <c r="AA196" s="92"/>
      <c r="AB196" s="176"/>
      <c r="AC196" s="176"/>
      <c r="AD196" s="176"/>
      <c r="AE196" s="176"/>
      <c r="AF196" s="176"/>
      <c r="AG196" s="176"/>
      <c r="AH196" s="176"/>
      <c r="AI196" s="176"/>
      <c r="AJ196" s="92"/>
      <c r="AK196" s="176"/>
      <c r="AL196" s="176"/>
      <c r="AM196" s="176"/>
      <c r="AN196" s="176"/>
      <c r="AO196" s="176"/>
      <c r="AP196" s="176"/>
      <c r="AQ196" s="176"/>
      <c r="AR196" s="176"/>
      <c r="AS196" s="92"/>
      <c r="AT196" s="176"/>
      <c r="AU196" s="176"/>
      <c r="AV196" s="176"/>
      <c r="AW196" s="176"/>
      <c r="AX196" s="176"/>
      <c r="AY196" s="176"/>
      <c r="AZ196" s="176"/>
      <c r="BA196" s="176"/>
      <c r="BB196" s="92"/>
      <c r="BC196" s="176"/>
      <c r="BD196" s="176"/>
      <c r="BE196" s="176"/>
      <c r="BF196" s="176"/>
      <c r="BG196" s="176"/>
      <c r="BH196" s="176"/>
      <c r="BI196" s="176"/>
      <c r="BJ196" s="176"/>
    </row>
    <row r="197" spans="1:62" s="172" customFormat="1">
      <c r="A197" s="6"/>
      <c r="B197" s="6"/>
      <c r="C197" s="204"/>
      <c r="D197" s="204"/>
      <c r="E197" s="202"/>
      <c r="F197" s="202"/>
      <c r="G197" s="202"/>
      <c r="H197" s="202"/>
      <c r="I197" s="202"/>
      <c r="J197" s="202"/>
      <c r="K197" s="202"/>
      <c r="L197" s="202"/>
      <c r="M197" s="202"/>
      <c r="N197" s="202"/>
      <c r="O197" s="202"/>
      <c r="P197" s="202"/>
      <c r="Q197" s="202"/>
      <c r="R197" s="92"/>
      <c r="S197" s="176"/>
      <c r="T197" s="176"/>
      <c r="U197" s="178"/>
      <c r="V197" s="176"/>
      <c r="W197" s="176"/>
      <c r="X197" s="176"/>
      <c r="Y197" s="176"/>
      <c r="Z197" s="176"/>
      <c r="AA197" s="92"/>
      <c r="AB197" s="176"/>
      <c r="AC197" s="176"/>
      <c r="AD197" s="176"/>
      <c r="AE197" s="176"/>
      <c r="AF197" s="176"/>
      <c r="AG197" s="176"/>
      <c r="AH197" s="176"/>
      <c r="AI197" s="176"/>
      <c r="AJ197" s="92"/>
      <c r="AK197" s="176"/>
      <c r="AL197" s="176"/>
      <c r="AM197" s="176"/>
      <c r="AN197" s="176"/>
      <c r="AO197" s="176"/>
      <c r="AP197" s="176"/>
      <c r="AQ197" s="176"/>
      <c r="AR197" s="176"/>
      <c r="AS197" s="92"/>
      <c r="AT197" s="176"/>
      <c r="AU197" s="176"/>
      <c r="AV197" s="176"/>
      <c r="AW197" s="176"/>
      <c r="AX197" s="176"/>
      <c r="AY197" s="176"/>
      <c r="AZ197" s="176"/>
      <c r="BA197" s="176"/>
      <c r="BB197" s="92"/>
      <c r="BC197" s="176"/>
      <c r="BD197" s="176"/>
      <c r="BE197" s="176"/>
      <c r="BF197" s="176"/>
      <c r="BG197" s="176"/>
      <c r="BH197" s="176"/>
      <c r="BI197" s="176"/>
      <c r="BJ197" s="176"/>
    </row>
    <row r="198" spans="1:62" s="172" customFormat="1">
      <c r="A198" s="6"/>
      <c r="B198" s="6"/>
      <c r="C198" s="204"/>
      <c r="D198" s="204"/>
      <c r="E198" s="202"/>
      <c r="F198" s="202"/>
      <c r="G198" s="202"/>
      <c r="H198" s="202"/>
      <c r="I198" s="202"/>
      <c r="J198" s="202"/>
      <c r="K198" s="202"/>
      <c r="L198" s="202"/>
      <c r="M198" s="202"/>
      <c r="N198" s="202"/>
      <c r="O198" s="202"/>
      <c r="P198" s="202"/>
      <c r="Q198" s="202"/>
      <c r="R198" s="92"/>
      <c r="S198" s="176"/>
      <c r="T198" s="176"/>
      <c r="U198" s="178"/>
      <c r="V198" s="176"/>
      <c r="W198" s="176"/>
      <c r="X198" s="176"/>
      <c r="Y198" s="176"/>
      <c r="Z198" s="176"/>
      <c r="AA198" s="92"/>
      <c r="AB198" s="176"/>
      <c r="AC198" s="176"/>
      <c r="AD198" s="176"/>
      <c r="AE198" s="176"/>
      <c r="AF198" s="176"/>
      <c r="AG198" s="176"/>
      <c r="AH198" s="176"/>
      <c r="AI198" s="176"/>
      <c r="AJ198" s="92"/>
      <c r="AK198" s="176"/>
      <c r="AL198" s="176"/>
      <c r="AM198" s="176"/>
      <c r="AN198" s="176"/>
      <c r="AO198" s="176"/>
      <c r="AP198" s="176"/>
      <c r="AQ198" s="176"/>
      <c r="AR198" s="176"/>
      <c r="AS198" s="92"/>
      <c r="AT198" s="176"/>
      <c r="AU198" s="176"/>
      <c r="AV198" s="176"/>
      <c r="AW198" s="176"/>
      <c r="AX198" s="176"/>
      <c r="AY198" s="176"/>
      <c r="AZ198" s="176"/>
      <c r="BA198" s="176"/>
      <c r="BB198" s="92"/>
      <c r="BC198" s="176"/>
      <c r="BD198" s="176"/>
      <c r="BE198" s="176"/>
      <c r="BF198" s="176"/>
      <c r="BG198" s="176"/>
      <c r="BH198" s="176"/>
      <c r="BI198" s="176"/>
      <c r="BJ198" s="176"/>
    </row>
    <row r="199" spans="1:62" s="172" customFormat="1">
      <c r="A199" s="6"/>
      <c r="B199" s="6"/>
      <c r="C199" s="204"/>
      <c r="D199" s="204"/>
      <c r="E199" s="202"/>
      <c r="F199" s="202"/>
      <c r="G199" s="202"/>
      <c r="H199" s="202"/>
      <c r="I199" s="202"/>
      <c r="J199" s="202"/>
      <c r="K199" s="202"/>
      <c r="L199" s="202"/>
      <c r="M199" s="202"/>
      <c r="N199" s="202"/>
      <c r="O199" s="202"/>
      <c r="P199" s="202"/>
      <c r="Q199" s="202"/>
      <c r="R199" s="92"/>
      <c r="S199" s="176"/>
      <c r="T199" s="176"/>
      <c r="U199" s="178"/>
      <c r="V199" s="176"/>
      <c r="W199" s="176"/>
      <c r="X199" s="176"/>
      <c r="Y199" s="176"/>
      <c r="Z199" s="176"/>
      <c r="AA199" s="92"/>
      <c r="AB199" s="176"/>
      <c r="AC199" s="176"/>
      <c r="AD199" s="176"/>
      <c r="AE199" s="176"/>
      <c r="AF199" s="176"/>
      <c r="AG199" s="176"/>
      <c r="AH199" s="176"/>
      <c r="AI199" s="176"/>
      <c r="AJ199" s="92"/>
      <c r="AK199" s="176"/>
      <c r="AL199" s="176"/>
      <c r="AM199" s="176"/>
      <c r="AN199" s="176"/>
      <c r="AO199" s="176"/>
      <c r="AP199" s="176"/>
      <c r="AQ199" s="176"/>
      <c r="AR199" s="176"/>
      <c r="AS199" s="92"/>
      <c r="AT199" s="176"/>
      <c r="AU199" s="176"/>
      <c r="AV199" s="176"/>
      <c r="AW199" s="176"/>
      <c r="AX199" s="176"/>
      <c r="AY199" s="176"/>
      <c r="AZ199" s="176"/>
      <c r="BA199" s="176"/>
      <c r="BB199" s="92"/>
      <c r="BC199" s="176"/>
      <c r="BD199" s="176"/>
      <c r="BE199" s="176"/>
      <c r="BF199" s="176"/>
      <c r="BG199" s="176"/>
      <c r="BH199" s="176"/>
      <c r="BI199" s="176"/>
      <c r="BJ199" s="176"/>
    </row>
    <row r="200" spans="1:62" s="172" customFormat="1">
      <c r="A200" s="6"/>
      <c r="B200" s="6"/>
      <c r="C200" s="204"/>
      <c r="D200" s="204"/>
      <c r="E200" s="202"/>
      <c r="F200" s="202"/>
      <c r="G200" s="202"/>
      <c r="H200" s="202"/>
      <c r="I200" s="202"/>
      <c r="J200" s="202"/>
      <c r="K200" s="202"/>
      <c r="L200" s="202"/>
      <c r="M200" s="202"/>
      <c r="N200" s="202"/>
      <c r="O200" s="202"/>
      <c r="P200" s="202"/>
      <c r="Q200" s="202"/>
      <c r="R200" s="92"/>
      <c r="S200" s="176"/>
      <c r="T200" s="176"/>
      <c r="U200" s="178"/>
      <c r="V200" s="176"/>
      <c r="W200" s="176"/>
      <c r="X200" s="176"/>
      <c r="Y200" s="176"/>
      <c r="Z200" s="176"/>
      <c r="AA200" s="92"/>
      <c r="AB200" s="176"/>
      <c r="AC200" s="176"/>
      <c r="AD200" s="176"/>
      <c r="AE200" s="176"/>
      <c r="AF200" s="176"/>
      <c r="AG200" s="176"/>
      <c r="AH200" s="176"/>
      <c r="AI200" s="176"/>
      <c r="AJ200" s="92"/>
      <c r="AK200" s="176"/>
      <c r="AL200" s="176"/>
      <c r="AM200" s="176"/>
      <c r="AN200" s="176"/>
      <c r="AO200" s="176"/>
      <c r="AP200" s="176"/>
      <c r="AQ200" s="176"/>
      <c r="AR200" s="176"/>
      <c r="AS200" s="92"/>
      <c r="AT200" s="176"/>
      <c r="AU200" s="176"/>
      <c r="AV200" s="176"/>
      <c r="AW200" s="176"/>
      <c r="AX200" s="176"/>
      <c r="AY200" s="176"/>
      <c r="AZ200" s="176"/>
      <c r="BA200" s="176"/>
      <c r="BB200" s="92"/>
      <c r="BC200" s="176"/>
      <c r="BD200" s="176"/>
      <c r="BE200" s="176"/>
      <c r="BF200" s="176"/>
      <c r="BG200" s="176"/>
      <c r="BH200" s="176"/>
      <c r="BI200" s="176"/>
      <c r="BJ200" s="176"/>
    </row>
    <row r="201" spans="1:62" s="172" customFormat="1">
      <c r="A201" s="6"/>
      <c r="B201" s="6"/>
      <c r="C201" s="204"/>
      <c r="D201" s="204"/>
      <c r="E201" s="202"/>
      <c r="F201" s="202"/>
      <c r="G201" s="202"/>
      <c r="H201" s="202"/>
      <c r="I201" s="202"/>
      <c r="J201" s="202"/>
      <c r="K201" s="202"/>
      <c r="L201" s="202"/>
      <c r="M201" s="202"/>
      <c r="N201" s="202"/>
      <c r="O201" s="202"/>
      <c r="P201" s="202"/>
      <c r="Q201" s="202"/>
      <c r="R201" s="92"/>
      <c r="S201" s="176"/>
      <c r="T201" s="176"/>
      <c r="U201" s="178"/>
      <c r="V201" s="176"/>
      <c r="W201" s="176"/>
      <c r="X201" s="176"/>
      <c r="Y201" s="176"/>
      <c r="Z201" s="176"/>
      <c r="AA201" s="92"/>
      <c r="AB201" s="176"/>
      <c r="AC201" s="176"/>
      <c r="AD201" s="176"/>
      <c r="AE201" s="176"/>
      <c r="AF201" s="176"/>
      <c r="AG201" s="176"/>
      <c r="AH201" s="176"/>
      <c r="AI201" s="176"/>
      <c r="AJ201" s="92"/>
      <c r="AK201" s="176"/>
      <c r="AL201" s="176"/>
      <c r="AM201" s="176"/>
      <c r="AN201" s="176"/>
      <c r="AO201" s="176"/>
      <c r="AP201" s="176"/>
      <c r="AQ201" s="176"/>
      <c r="AR201" s="176"/>
      <c r="AS201" s="92"/>
      <c r="AT201" s="176"/>
      <c r="AU201" s="176"/>
      <c r="AV201" s="176"/>
      <c r="AW201" s="176"/>
      <c r="AX201" s="176"/>
      <c r="AY201" s="176"/>
      <c r="AZ201" s="176"/>
      <c r="BA201" s="176"/>
      <c r="BB201" s="92"/>
      <c r="BC201" s="176"/>
      <c r="BD201" s="176"/>
      <c r="BE201" s="176"/>
      <c r="BF201" s="176"/>
      <c r="BG201" s="176"/>
      <c r="BH201" s="176"/>
      <c r="BI201" s="176"/>
      <c r="BJ201" s="176"/>
    </row>
    <row r="202" spans="1:62" s="172" customFormat="1">
      <c r="A202" s="6"/>
      <c r="B202" s="6"/>
      <c r="C202" s="204"/>
      <c r="D202" s="204"/>
      <c r="E202" s="202"/>
      <c r="F202" s="202"/>
      <c r="G202" s="202"/>
      <c r="H202" s="202"/>
      <c r="I202" s="202"/>
      <c r="J202" s="202"/>
      <c r="K202" s="202"/>
      <c r="L202" s="202"/>
      <c r="M202" s="202"/>
      <c r="N202" s="202"/>
      <c r="O202" s="202"/>
      <c r="P202" s="202"/>
      <c r="Q202" s="202"/>
      <c r="R202" s="92"/>
      <c r="S202" s="176"/>
      <c r="T202" s="176"/>
      <c r="U202" s="178"/>
      <c r="V202" s="176"/>
      <c r="W202" s="176"/>
      <c r="X202" s="176"/>
      <c r="Y202" s="176"/>
      <c r="Z202" s="176"/>
      <c r="AA202" s="92"/>
      <c r="AB202" s="176"/>
      <c r="AC202" s="176"/>
      <c r="AD202" s="176"/>
      <c r="AE202" s="176"/>
      <c r="AF202" s="176"/>
      <c r="AG202" s="176"/>
      <c r="AH202" s="176"/>
      <c r="AI202" s="176"/>
      <c r="AJ202" s="92"/>
      <c r="AK202" s="176"/>
      <c r="AL202" s="176"/>
      <c r="AM202" s="176"/>
      <c r="AN202" s="176"/>
      <c r="AO202" s="176"/>
      <c r="AP202" s="176"/>
      <c r="AQ202" s="176"/>
      <c r="AR202" s="176"/>
      <c r="AS202" s="92"/>
      <c r="AT202" s="176"/>
      <c r="AU202" s="176"/>
      <c r="AV202" s="176"/>
      <c r="AW202" s="176"/>
      <c r="AX202" s="176"/>
      <c r="AY202" s="176"/>
      <c r="AZ202" s="176"/>
      <c r="BA202" s="176"/>
      <c r="BB202" s="92"/>
      <c r="BC202" s="176"/>
      <c r="BD202" s="176"/>
      <c r="BE202" s="176"/>
      <c r="BF202" s="176"/>
      <c r="BG202" s="176"/>
      <c r="BH202" s="176"/>
      <c r="BI202" s="176"/>
      <c r="BJ202" s="176"/>
    </row>
    <row r="203" spans="1:62" s="172" customFormat="1">
      <c r="A203" s="6"/>
      <c r="B203" s="6"/>
      <c r="C203" s="204"/>
      <c r="D203" s="204"/>
      <c r="E203" s="202"/>
      <c r="F203" s="202"/>
      <c r="G203" s="202"/>
      <c r="H203" s="202"/>
      <c r="I203" s="202"/>
      <c r="J203" s="202"/>
      <c r="K203" s="202"/>
      <c r="L203" s="202"/>
      <c r="M203" s="202"/>
      <c r="N203" s="202"/>
      <c r="O203" s="202"/>
      <c r="P203" s="202"/>
      <c r="Q203" s="202"/>
      <c r="R203" s="92"/>
      <c r="S203" s="176"/>
      <c r="T203" s="176"/>
      <c r="U203" s="178"/>
      <c r="V203" s="176"/>
      <c r="W203" s="176"/>
      <c r="X203" s="176"/>
      <c r="Y203" s="176"/>
      <c r="Z203" s="176"/>
      <c r="AA203" s="92"/>
      <c r="AB203" s="176"/>
      <c r="AC203" s="176"/>
      <c r="AD203" s="176"/>
      <c r="AE203" s="176"/>
      <c r="AF203" s="176"/>
      <c r="AG203" s="176"/>
      <c r="AH203" s="176"/>
      <c r="AI203" s="176"/>
      <c r="AJ203" s="92"/>
      <c r="AK203" s="176"/>
      <c r="AL203" s="176"/>
      <c r="AM203" s="176"/>
      <c r="AN203" s="176"/>
      <c r="AO203" s="176"/>
      <c r="AP203" s="176"/>
      <c r="AQ203" s="176"/>
      <c r="AR203" s="176"/>
      <c r="AS203" s="92"/>
      <c r="AT203" s="176"/>
      <c r="AU203" s="176"/>
      <c r="AV203" s="176"/>
      <c r="AW203" s="176"/>
      <c r="AX203" s="176"/>
      <c r="AY203" s="176"/>
      <c r="AZ203" s="176"/>
      <c r="BA203" s="176"/>
      <c r="BB203" s="92"/>
      <c r="BC203" s="176"/>
      <c r="BD203" s="176"/>
      <c r="BE203" s="176"/>
      <c r="BF203" s="176"/>
      <c r="BG203" s="176"/>
      <c r="BH203" s="176"/>
      <c r="BI203" s="176"/>
      <c r="BJ203" s="176"/>
    </row>
    <row r="204" spans="1:62" s="172" customFormat="1">
      <c r="A204" s="6"/>
      <c r="B204" s="6"/>
      <c r="C204" s="204"/>
      <c r="D204" s="204"/>
      <c r="E204" s="202"/>
      <c r="F204" s="202"/>
      <c r="G204" s="202"/>
      <c r="H204" s="202"/>
      <c r="I204" s="202"/>
      <c r="J204" s="202"/>
      <c r="K204" s="202"/>
      <c r="L204" s="202"/>
      <c r="M204" s="202"/>
      <c r="N204" s="202"/>
      <c r="O204" s="202"/>
      <c r="P204" s="202"/>
      <c r="Q204" s="202"/>
      <c r="R204" s="92"/>
      <c r="S204" s="176"/>
      <c r="T204" s="176"/>
      <c r="U204" s="178"/>
      <c r="V204" s="176"/>
      <c r="W204" s="176"/>
      <c r="X204" s="176"/>
      <c r="Y204" s="176"/>
      <c r="Z204" s="176"/>
      <c r="AA204" s="92"/>
      <c r="AB204" s="176"/>
      <c r="AC204" s="176"/>
      <c r="AD204" s="176"/>
      <c r="AE204" s="176"/>
      <c r="AF204" s="176"/>
      <c r="AG204" s="176"/>
      <c r="AH204" s="176"/>
      <c r="AI204" s="176"/>
      <c r="AJ204" s="92"/>
      <c r="AK204" s="176"/>
      <c r="AL204" s="176"/>
      <c r="AM204" s="176"/>
      <c r="AN204" s="176"/>
      <c r="AO204" s="176"/>
      <c r="AP204" s="176"/>
      <c r="AQ204" s="176"/>
      <c r="AR204" s="176"/>
      <c r="AS204" s="92"/>
      <c r="AT204" s="176"/>
      <c r="AU204" s="176"/>
      <c r="AV204" s="176"/>
      <c r="AW204" s="176"/>
      <c r="AX204" s="176"/>
      <c r="AY204" s="176"/>
      <c r="AZ204" s="176"/>
      <c r="BA204" s="176"/>
      <c r="BB204" s="92"/>
      <c r="BC204" s="176"/>
      <c r="BD204" s="176"/>
      <c r="BE204" s="176"/>
      <c r="BF204" s="176"/>
      <c r="BG204" s="176"/>
      <c r="BH204" s="176"/>
      <c r="BI204" s="176"/>
      <c r="BJ204" s="176"/>
    </row>
    <row r="205" spans="1:62" s="172" customFormat="1">
      <c r="A205" s="6"/>
      <c r="B205" s="6"/>
      <c r="C205" s="204"/>
      <c r="D205" s="204"/>
      <c r="E205" s="202"/>
      <c r="F205" s="202"/>
      <c r="G205" s="202"/>
      <c r="H205" s="202"/>
      <c r="I205" s="202"/>
      <c r="J205" s="202"/>
      <c r="K205" s="202"/>
      <c r="L205" s="202"/>
      <c r="M205" s="202"/>
      <c r="N205" s="202"/>
      <c r="O205" s="202"/>
      <c r="P205" s="202"/>
      <c r="Q205" s="202"/>
      <c r="R205" s="92"/>
      <c r="S205" s="176"/>
      <c r="T205" s="176"/>
      <c r="U205" s="178"/>
      <c r="V205" s="176"/>
      <c r="W205" s="176"/>
      <c r="X205" s="176"/>
      <c r="Y205" s="176"/>
      <c r="Z205" s="176"/>
      <c r="AA205" s="92"/>
      <c r="AB205" s="176"/>
      <c r="AC205" s="176"/>
      <c r="AD205" s="176"/>
      <c r="AE205" s="176"/>
      <c r="AF205" s="176"/>
      <c r="AG205" s="176"/>
      <c r="AH205" s="176"/>
      <c r="AI205" s="176"/>
      <c r="AJ205" s="92"/>
      <c r="AK205" s="176"/>
      <c r="AL205" s="176"/>
      <c r="AM205" s="176"/>
      <c r="AN205" s="176"/>
      <c r="AO205" s="176"/>
      <c r="AP205" s="176"/>
      <c r="AQ205" s="176"/>
      <c r="AR205" s="176"/>
      <c r="AS205" s="92"/>
      <c r="AT205" s="176"/>
      <c r="AU205" s="176"/>
      <c r="AV205" s="176"/>
      <c r="AW205" s="176"/>
      <c r="AX205" s="176"/>
      <c r="AY205" s="176"/>
      <c r="AZ205" s="176"/>
      <c r="BA205" s="176"/>
      <c r="BB205" s="92"/>
      <c r="BC205" s="176"/>
      <c r="BD205" s="176"/>
      <c r="BE205" s="176"/>
      <c r="BF205" s="176"/>
      <c r="BG205" s="176"/>
      <c r="BH205" s="176"/>
      <c r="BI205" s="176"/>
      <c r="BJ205" s="176"/>
    </row>
    <row r="206" spans="1:62" s="172" customFormat="1">
      <c r="A206" s="6"/>
      <c r="B206" s="6"/>
      <c r="C206" s="204"/>
      <c r="D206" s="204"/>
      <c r="E206" s="202"/>
      <c r="F206" s="202"/>
      <c r="G206" s="202"/>
      <c r="H206" s="202"/>
      <c r="I206" s="202"/>
      <c r="J206" s="202"/>
      <c r="K206" s="202"/>
      <c r="L206" s="202"/>
      <c r="M206" s="202"/>
      <c r="N206" s="202"/>
      <c r="O206" s="202"/>
      <c r="P206" s="202"/>
      <c r="Q206" s="202"/>
      <c r="R206" s="92"/>
      <c r="S206" s="176"/>
      <c r="T206" s="176"/>
      <c r="U206" s="178"/>
      <c r="V206" s="176"/>
      <c r="W206" s="176"/>
      <c r="X206" s="176"/>
      <c r="Y206" s="176"/>
      <c r="Z206" s="176"/>
      <c r="AA206" s="92"/>
      <c r="AB206" s="176"/>
      <c r="AC206" s="176"/>
      <c r="AD206" s="176"/>
      <c r="AE206" s="176"/>
      <c r="AF206" s="176"/>
      <c r="AG206" s="176"/>
      <c r="AH206" s="176"/>
      <c r="AI206" s="176"/>
      <c r="AJ206" s="92"/>
      <c r="AK206" s="176"/>
      <c r="AL206" s="176"/>
      <c r="AM206" s="176"/>
      <c r="AN206" s="176"/>
      <c r="AO206" s="176"/>
      <c r="AP206" s="176"/>
      <c r="AQ206" s="176"/>
      <c r="AR206" s="176"/>
      <c r="AS206" s="92"/>
      <c r="AT206" s="176"/>
      <c r="AU206" s="176"/>
      <c r="AV206" s="176"/>
      <c r="AW206" s="176"/>
      <c r="AX206" s="176"/>
      <c r="AY206" s="176"/>
      <c r="AZ206" s="176"/>
      <c r="BA206" s="176"/>
      <c r="BB206" s="92"/>
      <c r="BC206" s="176"/>
      <c r="BD206" s="176"/>
      <c r="BE206" s="176"/>
      <c r="BF206" s="176"/>
      <c r="BG206" s="176"/>
      <c r="BH206" s="176"/>
      <c r="BI206" s="176"/>
      <c r="BJ206" s="176"/>
    </row>
    <row r="207" spans="1:62" s="172" customFormat="1">
      <c r="A207" s="6"/>
      <c r="B207" s="6"/>
      <c r="C207" s="204"/>
      <c r="D207" s="204"/>
      <c r="E207" s="202"/>
      <c r="F207" s="202"/>
      <c r="G207" s="202"/>
      <c r="H207" s="202"/>
      <c r="I207" s="202"/>
      <c r="J207" s="202"/>
      <c r="K207" s="202"/>
      <c r="L207" s="202"/>
      <c r="M207" s="202"/>
      <c r="N207" s="202"/>
      <c r="O207" s="202"/>
      <c r="P207" s="202"/>
      <c r="Q207" s="202"/>
      <c r="R207" s="92"/>
      <c r="S207" s="176"/>
      <c r="T207" s="176"/>
      <c r="U207" s="178"/>
      <c r="V207" s="176"/>
      <c r="W207" s="176"/>
      <c r="X207" s="176"/>
      <c r="Y207" s="176"/>
      <c r="Z207" s="176"/>
      <c r="AA207" s="92"/>
      <c r="AB207" s="176"/>
      <c r="AC207" s="176"/>
      <c r="AD207" s="176"/>
      <c r="AE207" s="176"/>
      <c r="AF207" s="176"/>
      <c r="AG207" s="176"/>
      <c r="AH207" s="176"/>
      <c r="AI207" s="176"/>
      <c r="AJ207" s="92"/>
      <c r="AK207" s="176"/>
      <c r="AL207" s="176"/>
      <c r="AM207" s="176"/>
      <c r="AN207" s="176"/>
      <c r="AO207" s="176"/>
      <c r="AP207" s="176"/>
      <c r="AQ207" s="176"/>
      <c r="AR207" s="176"/>
      <c r="AS207" s="92"/>
      <c r="AT207" s="176"/>
      <c r="AU207" s="176"/>
      <c r="AV207" s="176"/>
      <c r="AW207" s="176"/>
      <c r="AX207" s="176"/>
      <c r="AY207" s="176"/>
      <c r="AZ207" s="176"/>
      <c r="BA207" s="176"/>
      <c r="BB207" s="92"/>
      <c r="BC207" s="176"/>
      <c r="BD207" s="176"/>
      <c r="BE207" s="176"/>
      <c r="BF207" s="176"/>
      <c r="BG207" s="176"/>
      <c r="BH207" s="176"/>
      <c r="BI207" s="176"/>
      <c r="BJ207" s="176"/>
    </row>
    <row r="208" spans="1:62" s="172" customFormat="1">
      <c r="A208" s="6"/>
      <c r="B208" s="6"/>
      <c r="C208" s="204"/>
      <c r="D208" s="204"/>
      <c r="E208" s="202"/>
      <c r="F208" s="202"/>
      <c r="G208" s="202"/>
      <c r="H208" s="202"/>
      <c r="I208" s="202"/>
      <c r="J208" s="202"/>
      <c r="K208" s="202"/>
      <c r="L208" s="202"/>
      <c r="M208" s="202"/>
      <c r="N208" s="202"/>
      <c r="O208" s="202"/>
      <c r="P208" s="202"/>
      <c r="Q208" s="202"/>
      <c r="R208" s="92"/>
      <c r="S208" s="176"/>
      <c r="T208" s="176"/>
      <c r="U208" s="178"/>
      <c r="V208" s="176"/>
      <c r="W208" s="176"/>
      <c r="X208" s="176"/>
      <c r="Y208" s="176"/>
      <c r="Z208" s="176"/>
      <c r="AA208" s="92"/>
      <c r="AB208" s="176"/>
      <c r="AC208" s="176"/>
      <c r="AD208" s="176"/>
      <c r="AE208" s="176"/>
      <c r="AF208" s="176"/>
      <c r="AG208" s="176"/>
      <c r="AH208" s="176"/>
      <c r="AI208" s="176"/>
      <c r="AJ208" s="92"/>
      <c r="AK208" s="176"/>
      <c r="AL208" s="176"/>
      <c r="AM208" s="176"/>
      <c r="AN208" s="176"/>
      <c r="AO208" s="176"/>
      <c r="AP208" s="176"/>
      <c r="AQ208" s="176"/>
      <c r="AR208" s="176"/>
      <c r="AS208" s="92"/>
      <c r="AT208" s="176"/>
      <c r="AU208" s="176"/>
      <c r="AV208" s="176"/>
      <c r="AW208" s="176"/>
      <c r="AX208" s="176"/>
      <c r="AY208" s="176"/>
      <c r="AZ208" s="176"/>
      <c r="BA208" s="176"/>
      <c r="BB208" s="92"/>
      <c r="BC208" s="176"/>
      <c r="BD208" s="176"/>
      <c r="BE208" s="176"/>
      <c r="BF208" s="176"/>
      <c r="BG208" s="176"/>
      <c r="BH208" s="176"/>
      <c r="BI208" s="176"/>
      <c r="BJ208" s="176"/>
    </row>
    <row r="209" spans="1:62" s="172" customFormat="1">
      <c r="A209" s="6"/>
      <c r="B209" s="6"/>
      <c r="C209" s="204"/>
      <c r="D209" s="204"/>
      <c r="E209" s="202"/>
      <c r="F209" s="202"/>
      <c r="G209" s="202"/>
      <c r="H209" s="202"/>
      <c r="I209" s="202"/>
      <c r="J209" s="202"/>
      <c r="K209" s="202"/>
      <c r="L209" s="202"/>
      <c r="M209" s="202"/>
      <c r="N209" s="202"/>
      <c r="O209" s="202"/>
      <c r="P209" s="202"/>
      <c r="Q209" s="202"/>
      <c r="R209" s="92"/>
      <c r="S209" s="176"/>
      <c r="T209" s="176"/>
      <c r="U209" s="178"/>
      <c r="V209" s="176"/>
      <c r="W209" s="176"/>
      <c r="X209" s="176"/>
      <c r="Y209" s="176"/>
      <c r="Z209" s="176"/>
      <c r="AA209" s="92"/>
      <c r="AB209" s="176"/>
      <c r="AC209" s="176"/>
      <c r="AD209" s="176"/>
      <c r="AE209" s="176"/>
      <c r="AF209" s="176"/>
      <c r="AG209" s="176"/>
      <c r="AH209" s="176"/>
      <c r="AI209" s="176"/>
      <c r="AJ209" s="92"/>
      <c r="AK209" s="176"/>
      <c r="AL209" s="176"/>
      <c r="AM209" s="176"/>
      <c r="AN209" s="176"/>
      <c r="AO209" s="176"/>
      <c r="AP209" s="176"/>
      <c r="AQ209" s="176"/>
      <c r="AR209" s="176"/>
      <c r="AS209" s="92"/>
      <c r="AT209" s="176"/>
      <c r="AU209" s="176"/>
      <c r="AV209" s="176"/>
      <c r="AW209" s="176"/>
      <c r="AX209" s="176"/>
      <c r="AY209" s="176"/>
      <c r="AZ209" s="176"/>
      <c r="BA209" s="176"/>
      <c r="BB209" s="92"/>
      <c r="BC209" s="176"/>
      <c r="BD209" s="176"/>
      <c r="BE209" s="176"/>
      <c r="BF209" s="176"/>
      <c r="BG209" s="176"/>
      <c r="BH209" s="176"/>
      <c r="BI209" s="176"/>
      <c r="BJ209" s="176"/>
    </row>
    <row r="210" spans="1:62" s="172" customFormat="1">
      <c r="A210" s="6"/>
      <c r="B210" s="6"/>
      <c r="C210" s="204"/>
      <c r="D210" s="204"/>
      <c r="E210" s="202"/>
      <c r="F210" s="202"/>
      <c r="G210" s="202"/>
      <c r="H210" s="202"/>
      <c r="I210" s="202"/>
      <c r="J210" s="202"/>
      <c r="K210" s="202"/>
      <c r="L210" s="202"/>
      <c r="M210" s="202"/>
      <c r="N210" s="202"/>
      <c r="O210" s="202"/>
      <c r="P210" s="202"/>
      <c r="Q210" s="202"/>
      <c r="R210" s="92"/>
      <c r="S210" s="176"/>
      <c r="T210" s="176"/>
      <c r="U210" s="178"/>
      <c r="V210" s="176"/>
      <c r="W210" s="176"/>
      <c r="X210" s="176"/>
      <c r="Y210" s="176"/>
      <c r="Z210" s="176"/>
      <c r="AA210" s="92"/>
      <c r="AB210" s="176"/>
      <c r="AC210" s="176"/>
      <c r="AD210" s="176"/>
      <c r="AE210" s="176"/>
      <c r="AF210" s="176"/>
      <c r="AG210" s="176"/>
      <c r="AH210" s="176"/>
      <c r="AI210" s="176"/>
      <c r="AJ210" s="92"/>
      <c r="AK210" s="176"/>
      <c r="AL210" s="176"/>
      <c r="AM210" s="176"/>
      <c r="AN210" s="176"/>
      <c r="AO210" s="176"/>
      <c r="AP210" s="176"/>
      <c r="AQ210" s="176"/>
      <c r="AR210" s="176"/>
      <c r="AS210" s="92"/>
      <c r="AT210" s="176"/>
      <c r="AU210" s="176"/>
      <c r="AV210" s="176"/>
      <c r="AW210" s="176"/>
      <c r="AX210" s="176"/>
      <c r="AY210" s="176"/>
      <c r="AZ210" s="176"/>
      <c r="BA210" s="176"/>
      <c r="BB210" s="92"/>
      <c r="BC210" s="176"/>
      <c r="BD210" s="176"/>
      <c r="BE210" s="176"/>
      <c r="BF210" s="176"/>
      <c r="BG210" s="176"/>
      <c r="BH210" s="176"/>
      <c r="BI210" s="176"/>
      <c r="BJ210" s="176"/>
    </row>
    <row r="211" spans="1:62" s="172" customFormat="1">
      <c r="A211" s="6"/>
      <c r="B211" s="6"/>
      <c r="C211" s="204"/>
      <c r="D211" s="204"/>
      <c r="E211" s="202"/>
      <c r="F211" s="202"/>
      <c r="G211" s="202"/>
      <c r="H211" s="202"/>
      <c r="I211" s="202"/>
      <c r="J211" s="202"/>
      <c r="K211" s="202"/>
      <c r="L211" s="202"/>
      <c r="M211" s="202"/>
      <c r="N211" s="202"/>
      <c r="O211" s="202"/>
      <c r="P211" s="202"/>
      <c r="Q211" s="202"/>
      <c r="R211" s="92"/>
      <c r="S211" s="176"/>
      <c r="T211" s="176"/>
      <c r="U211" s="178"/>
      <c r="V211" s="176"/>
      <c r="W211" s="176"/>
      <c r="X211" s="176"/>
      <c r="Y211" s="176"/>
      <c r="Z211" s="176"/>
      <c r="AA211" s="92"/>
      <c r="AB211" s="176"/>
      <c r="AC211" s="176"/>
      <c r="AD211" s="176"/>
      <c r="AE211" s="176"/>
      <c r="AF211" s="176"/>
      <c r="AG211" s="176"/>
      <c r="AH211" s="176"/>
      <c r="AI211" s="176"/>
      <c r="AJ211" s="92"/>
      <c r="AK211" s="176"/>
      <c r="AL211" s="176"/>
      <c r="AM211" s="176"/>
      <c r="AN211" s="176"/>
      <c r="AO211" s="176"/>
      <c r="AP211" s="176"/>
      <c r="AQ211" s="176"/>
      <c r="AR211" s="176"/>
      <c r="AS211" s="92"/>
      <c r="AT211" s="176"/>
      <c r="AU211" s="176"/>
      <c r="AV211" s="176"/>
      <c r="AW211" s="176"/>
      <c r="AX211" s="176"/>
      <c r="AY211" s="176"/>
      <c r="AZ211" s="176"/>
      <c r="BA211" s="176"/>
      <c r="BB211" s="92"/>
      <c r="BC211" s="176"/>
      <c r="BD211" s="176"/>
      <c r="BE211" s="176"/>
      <c r="BF211" s="176"/>
      <c r="BG211" s="176"/>
      <c r="BH211" s="176"/>
      <c r="BI211" s="176"/>
      <c r="BJ211" s="176"/>
    </row>
    <row r="212" spans="1:62" s="172" customFormat="1">
      <c r="A212" s="6"/>
      <c r="B212" s="6"/>
      <c r="C212" s="204"/>
      <c r="D212" s="204"/>
      <c r="E212" s="202"/>
      <c r="F212" s="202"/>
      <c r="G212" s="202"/>
      <c r="H212" s="202"/>
      <c r="I212" s="202"/>
      <c r="J212" s="202"/>
      <c r="K212" s="202"/>
      <c r="L212" s="202"/>
      <c r="M212" s="202"/>
      <c r="N212" s="202"/>
      <c r="O212" s="202"/>
      <c r="P212" s="202"/>
      <c r="Q212" s="202"/>
      <c r="R212" s="92"/>
      <c r="S212" s="176"/>
      <c r="T212" s="176"/>
      <c r="U212" s="178"/>
      <c r="V212" s="176"/>
      <c r="W212" s="176"/>
      <c r="X212" s="176"/>
      <c r="Y212" s="176"/>
      <c r="Z212" s="176"/>
      <c r="AA212" s="92"/>
      <c r="AB212" s="176"/>
      <c r="AC212" s="176"/>
      <c r="AD212" s="176"/>
      <c r="AE212" s="176"/>
      <c r="AF212" s="176"/>
      <c r="AG212" s="176"/>
      <c r="AH212" s="176"/>
      <c r="AI212" s="176"/>
      <c r="AJ212" s="92"/>
      <c r="AK212" s="176"/>
      <c r="AL212" s="176"/>
      <c r="AM212" s="176"/>
      <c r="AN212" s="176"/>
      <c r="AO212" s="176"/>
      <c r="AP212" s="176"/>
      <c r="AQ212" s="176"/>
      <c r="AR212" s="176"/>
      <c r="AS212" s="92"/>
      <c r="AT212" s="176"/>
      <c r="AU212" s="176"/>
      <c r="AV212" s="176"/>
      <c r="AW212" s="176"/>
      <c r="AX212" s="176"/>
      <c r="AY212" s="176"/>
      <c r="AZ212" s="176"/>
      <c r="BA212" s="176"/>
      <c r="BB212" s="92"/>
      <c r="BC212" s="176"/>
      <c r="BD212" s="176"/>
      <c r="BE212" s="176"/>
      <c r="BF212" s="176"/>
      <c r="BG212" s="176"/>
      <c r="BH212" s="176"/>
      <c r="BI212" s="176"/>
      <c r="BJ212" s="176"/>
    </row>
    <row r="213" spans="1:62" s="172" customFormat="1">
      <c r="A213" s="6"/>
      <c r="B213" s="6"/>
      <c r="C213" s="204"/>
      <c r="D213" s="204"/>
      <c r="E213" s="202"/>
      <c r="F213" s="202"/>
      <c r="G213" s="202"/>
      <c r="H213" s="202"/>
      <c r="I213" s="202"/>
      <c r="J213" s="202"/>
      <c r="K213" s="202"/>
      <c r="L213" s="202"/>
      <c r="M213" s="202"/>
      <c r="N213" s="202"/>
      <c r="O213" s="202"/>
      <c r="P213" s="202"/>
      <c r="Q213" s="202"/>
      <c r="R213" s="92"/>
      <c r="S213" s="176"/>
      <c r="T213" s="176"/>
      <c r="U213" s="178"/>
      <c r="V213" s="176"/>
      <c r="W213" s="176"/>
      <c r="X213" s="176"/>
      <c r="Y213" s="176"/>
      <c r="Z213" s="176"/>
      <c r="AA213" s="92"/>
      <c r="AB213" s="176"/>
      <c r="AC213" s="176"/>
      <c r="AD213" s="176"/>
      <c r="AE213" s="176"/>
      <c r="AF213" s="176"/>
      <c r="AG213" s="176"/>
      <c r="AH213" s="176"/>
      <c r="AI213" s="176"/>
      <c r="AJ213" s="92"/>
      <c r="AK213" s="176"/>
      <c r="AL213" s="176"/>
      <c r="AM213" s="176"/>
      <c r="AN213" s="176"/>
      <c r="AO213" s="176"/>
      <c r="AP213" s="176"/>
      <c r="AQ213" s="176"/>
      <c r="AR213" s="176"/>
      <c r="AS213" s="92"/>
      <c r="AT213" s="176"/>
      <c r="AU213" s="176"/>
      <c r="AV213" s="176"/>
      <c r="AW213" s="176"/>
      <c r="AX213" s="176"/>
      <c r="AY213" s="176"/>
      <c r="AZ213" s="176"/>
      <c r="BA213" s="176"/>
      <c r="BB213" s="92"/>
      <c r="BC213" s="176"/>
      <c r="BD213" s="176"/>
      <c r="BE213" s="176"/>
      <c r="BF213" s="176"/>
      <c r="BG213" s="176"/>
      <c r="BH213" s="176"/>
      <c r="BI213" s="176"/>
      <c r="BJ213" s="176"/>
    </row>
    <row r="214" spans="1:62" s="172" customFormat="1">
      <c r="A214" s="6"/>
      <c r="B214" s="6"/>
      <c r="C214" s="204"/>
      <c r="D214" s="204"/>
      <c r="E214" s="202"/>
      <c r="F214" s="202"/>
      <c r="G214" s="202"/>
      <c r="H214" s="202"/>
      <c r="I214" s="202"/>
      <c r="J214" s="202"/>
      <c r="K214" s="202"/>
      <c r="L214" s="202"/>
      <c r="M214" s="202"/>
      <c r="N214" s="202"/>
      <c r="O214" s="202"/>
      <c r="P214" s="202"/>
      <c r="Q214" s="202"/>
      <c r="R214" s="92"/>
      <c r="S214" s="176"/>
      <c r="T214" s="176"/>
      <c r="U214" s="178"/>
      <c r="V214" s="176"/>
      <c r="W214" s="176"/>
      <c r="X214" s="176"/>
      <c r="Y214" s="176"/>
      <c r="Z214" s="176"/>
      <c r="AA214" s="92"/>
      <c r="AB214" s="176"/>
      <c r="AC214" s="176"/>
      <c r="AD214" s="176"/>
      <c r="AE214" s="176"/>
      <c r="AF214" s="176"/>
      <c r="AG214" s="176"/>
      <c r="AH214" s="176"/>
      <c r="AI214" s="176"/>
      <c r="AJ214" s="92"/>
      <c r="AK214" s="176"/>
      <c r="AL214" s="176"/>
      <c r="AM214" s="176"/>
      <c r="AN214" s="176"/>
      <c r="AO214" s="176"/>
      <c r="AP214" s="176"/>
      <c r="AQ214" s="176"/>
      <c r="AR214" s="176"/>
      <c r="AS214" s="92"/>
      <c r="AT214" s="176"/>
      <c r="AU214" s="176"/>
      <c r="AV214" s="176"/>
      <c r="AW214" s="176"/>
      <c r="AX214" s="176"/>
      <c r="AY214" s="176"/>
      <c r="AZ214" s="176"/>
      <c r="BA214" s="176"/>
      <c r="BB214" s="92"/>
      <c r="BC214" s="176"/>
      <c r="BD214" s="176"/>
      <c r="BE214" s="176"/>
      <c r="BF214" s="176"/>
      <c r="BG214" s="176"/>
      <c r="BH214" s="176"/>
      <c r="BI214" s="176"/>
      <c r="BJ214" s="176"/>
    </row>
    <row r="215" spans="1:62" s="172" customFormat="1">
      <c r="A215" s="6"/>
      <c r="B215" s="6"/>
      <c r="C215" s="204"/>
      <c r="D215" s="204"/>
      <c r="E215" s="202"/>
      <c r="F215" s="202"/>
      <c r="G215" s="202"/>
      <c r="H215" s="202"/>
      <c r="I215" s="202"/>
      <c r="J215" s="202"/>
      <c r="K215" s="202"/>
      <c r="L215" s="202"/>
      <c r="M215" s="202"/>
      <c r="N215" s="202"/>
      <c r="O215" s="202"/>
      <c r="P215" s="202"/>
      <c r="Q215" s="202"/>
      <c r="R215" s="92"/>
      <c r="S215" s="176"/>
      <c r="T215" s="176"/>
      <c r="U215" s="178"/>
      <c r="V215" s="176"/>
      <c r="W215" s="176"/>
      <c r="X215" s="176"/>
      <c r="Y215" s="176"/>
      <c r="Z215" s="176"/>
      <c r="AA215" s="92"/>
      <c r="AB215" s="176"/>
      <c r="AC215" s="176"/>
      <c r="AD215" s="176"/>
      <c r="AE215" s="176"/>
      <c r="AF215" s="176"/>
      <c r="AG215" s="176"/>
      <c r="AH215" s="176"/>
      <c r="AI215" s="176"/>
      <c r="AJ215" s="92"/>
      <c r="AK215" s="176"/>
      <c r="AL215" s="176"/>
      <c r="AM215" s="176"/>
      <c r="AN215" s="176"/>
      <c r="AO215" s="176"/>
      <c r="AP215" s="176"/>
      <c r="AQ215" s="176"/>
      <c r="AR215" s="176"/>
      <c r="AS215" s="92"/>
      <c r="AT215" s="176"/>
      <c r="AU215" s="176"/>
      <c r="AV215" s="176"/>
      <c r="AW215" s="176"/>
      <c r="AX215" s="176"/>
      <c r="AY215" s="176"/>
      <c r="AZ215" s="176"/>
      <c r="BA215" s="176"/>
      <c r="BB215" s="92"/>
      <c r="BC215" s="176"/>
      <c r="BD215" s="176"/>
      <c r="BE215" s="176"/>
      <c r="BF215" s="176"/>
      <c r="BG215" s="176"/>
      <c r="BH215" s="176"/>
      <c r="BI215" s="176"/>
      <c r="BJ215" s="176"/>
    </row>
    <row r="216" spans="1:62" s="172" customFormat="1">
      <c r="A216" s="6"/>
      <c r="B216" s="6"/>
      <c r="C216" s="204"/>
      <c r="D216" s="204"/>
      <c r="E216" s="202"/>
      <c r="F216" s="202"/>
      <c r="G216" s="202"/>
      <c r="H216" s="202"/>
      <c r="I216" s="202"/>
      <c r="J216" s="202"/>
      <c r="K216" s="202"/>
      <c r="L216" s="202"/>
      <c r="M216" s="202"/>
      <c r="N216" s="202"/>
      <c r="O216" s="202"/>
      <c r="P216" s="202"/>
      <c r="Q216" s="202"/>
      <c r="R216" s="92"/>
      <c r="S216" s="176"/>
      <c r="T216" s="176"/>
      <c r="U216" s="178"/>
      <c r="V216" s="176"/>
      <c r="W216" s="176"/>
      <c r="X216" s="176"/>
      <c r="Y216" s="176"/>
      <c r="Z216" s="176"/>
      <c r="AA216" s="92"/>
      <c r="AB216" s="176"/>
      <c r="AC216" s="176"/>
      <c r="AD216" s="176"/>
      <c r="AE216" s="176"/>
      <c r="AF216" s="176"/>
      <c r="AG216" s="176"/>
      <c r="AH216" s="176"/>
      <c r="AI216" s="176"/>
      <c r="AJ216" s="92"/>
      <c r="AK216" s="176"/>
      <c r="AL216" s="176"/>
      <c r="AM216" s="176"/>
      <c r="AN216" s="176"/>
      <c r="AO216" s="176"/>
      <c r="AP216" s="176"/>
      <c r="AQ216" s="176"/>
      <c r="AR216" s="176"/>
      <c r="AS216" s="92"/>
      <c r="AT216" s="176"/>
      <c r="AU216" s="176"/>
      <c r="AV216" s="176"/>
      <c r="AW216" s="176"/>
      <c r="AX216" s="176"/>
      <c r="AY216" s="176"/>
      <c r="AZ216" s="176"/>
      <c r="BA216" s="176"/>
      <c r="BB216" s="92"/>
      <c r="BC216" s="176"/>
      <c r="BD216" s="176"/>
      <c r="BE216" s="176"/>
      <c r="BF216" s="176"/>
      <c r="BG216" s="176"/>
      <c r="BH216" s="176"/>
      <c r="BI216" s="176"/>
      <c r="BJ216" s="176"/>
    </row>
    <row r="217" spans="1:62" s="172" customFormat="1">
      <c r="A217" s="6"/>
      <c r="B217" s="6"/>
      <c r="C217" s="204"/>
      <c r="D217" s="204"/>
      <c r="E217" s="202"/>
      <c r="F217" s="202"/>
      <c r="G217" s="202"/>
      <c r="H217" s="202"/>
      <c r="I217" s="202"/>
      <c r="J217" s="202"/>
      <c r="K217" s="202"/>
      <c r="L217" s="202"/>
      <c r="M217" s="202"/>
      <c r="N217" s="202"/>
      <c r="O217" s="202"/>
      <c r="P217" s="202"/>
      <c r="Q217" s="202"/>
      <c r="R217" s="92"/>
      <c r="S217" s="176"/>
      <c r="T217" s="176"/>
      <c r="U217" s="178"/>
      <c r="V217" s="176"/>
      <c r="W217" s="176"/>
      <c r="X217" s="176"/>
      <c r="Y217" s="176"/>
      <c r="Z217" s="176"/>
      <c r="AA217" s="92"/>
      <c r="AB217" s="176"/>
      <c r="AC217" s="176"/>
      <c r="AD217" s="176"/>
      <c r="AE217" s="176"/>
      <c r="AF217" s="176"/>
      <c r="AG217" s="176"/>
      <c r="AH217" s="176"/>
      <c r="AI217" s="176"/>
      <c r="AJ217" s="92"/>
      <c r="AK217" s="176"/>
      <c r="AL217" s="176"/>
      <c r="AM217" s="176"/>
      <c r="AN217" s="176"/>
      <c r="AO217" s="176"/>
      <c r="AP217" s="176"/>
      <c r="AQ217" s="176"/>
      <c r="AR217" s="176"/>
      <c r="AS217" s="92"/>
      <c r="AT217" s="176"/>
      <c r="AU217" s="176"/>
      <c r="AV217" s="176"/>
      <c r="AW217" s="176"/>
      <c r="AX217" s="176"/>
      <c r="AY217" s="176"/>
      <c r="AZ217" s="176"/>
      <c r="BA217" s="176"/>
      <c r="BB217" s="92"/>
      <c r="BC217" s="176"/>
      <c r="BD217" s="176"/>
      <c r="BE217" s="176"/>
      <c r="BF217" s="176"/>
      <c r="BG217" s="176"/>
      <c r="BH217" s="176"/>
      <c r="BI217" s="176"/>
      <c r="BJ217" s="176"/>
    </row>
    <row r="218" spans="1:62" s="172" customFormat="1">
      <c r="A218" s="6"/>
      <c r="B218" s="6"/>
      <c r="C218" s="204"/>
      <c r="D218" s="204"/>
      <c r="E218" s="202"/>
      <c r="F218" s="202"/>
      <c r="G218" s="202"/>
      <c r="H218" s="202"/>
      <c r="I218" s="202"/>
      <c r="J218" s="202"/>
      <c r="K218" s="202"/>
      <c r="L218" s="202"/>
      <c r="M218" s="202"/>
      <c r="N218" s="202"/>
      <c r="O218" s="202"/>
      <c r="P218" s="202"/>
      <c r="Q218" s="202"/>
      <c r="R218" s="92"/>
      <c r="S218" s="176"/>
      <c r="T218" s="176"/>
      <c r="U218" s="178"/>
      <c r="V218" s="176"/>
      <c r="W218" s="176"/>
      <c r="X218" s="176"/>
      <c r="Y218" s="176"/>
      <c r="Z218" s="176"/>
      <c r="AA218" s="92"/>
      <c r="AB218" s="176"/>
      <c r="AC218" s="176"/>
      <c r="AD218" s="176"/>
      <c r="AE218" s="176"/>
      <c r="AF218" s="176"/>
      <c r="AG218" s="176"/>
      <c r="AH218" s="176"/>
      <c r="AI218" s="176"/>
      <c r="AJ218" s="92"/>
      <c r="AK218" s="176"/>
      <c r="AL218" s="176"/>
      <c r="AM218" s="176"/>
      <c r="AN218" s="176"/>
      <c r="AO218" s="176"/>
      <c r="AP218" s="176"/>
      <c r="AQ218" s="176"/>
      <c r="AR218" s="176"/>
      <c r="AS218" s="92"/>
      <c r="AT218" s="176"/>
      <c r="AU218" s="176"/>
      <c r="AV218" s="176"/>
      <c r="AW218" s="176"/>
      <c r="AX218" s="176"/>
      <c r="AY218" s="176"/>
      <c r="AZ218" s="176"/>
      <c r="BA218" s="176"/>
      <c r="BB218" s="92"/>
      <c r="BC218" s="176"/>
      <c r="BD218" s="176"/>
      <c r="BE218" s="176"/>
      <c r="BF218" s="176"/>
      <c r="BG218" s="176"/>
      <c r="BH218" s="176"/>
      <c r="BI218" s="176"/>
      <c r="BJ218" s="176"/>
    </row>
    <row r="219" spans="1:62" s="172" customFormat="1">
      <c r="A219" s="6"/>
      <c r="B219" s="6"/>
      <c r="C219" s="204"/>
      <c r="D219" s="204"/>
      <c r="E219" s="202"/>
      <c r="F219" s="202"/>
      <c r="G219" s="202"/>
      <c r="H219" s="202"/>
      <c r="I219" s="202"/>
      <c r="J219" s="202"/>
      <c r="K219" s="202"/>
      <c r="L219" s="202"/>
      <c r="M219" s="202"/>
      <c r="N219" s="202"/>
      <c r="O219" s="202"/>
      <c r="P219" s="202"/>
      <c r="Q219" s="202"/>
      <c r="R219" s="92"/>
      <c r="S219" s="176"/>
      <c r="T219" s="176"/>
      <c r="U219" s="178"/>
      <c r="V219" s="176"/>
      <c r="W219" s="176"/>
      <c r="X219" s="176"/>
      <c r="Y219" s="176"/>
      <c r="Z219" s="176"/>
      <c r="AA219" s="92"/>
      <c r="AB219" s="176"/>
      <c r="AC219" s="176"/>
      <c r="AD219" s="176"/>
      <c r="AE219" s="176"/>
      <c r="AF219" s="176"/>
      <c r="AG219" s="176"/>
      <c r="AH219" s="176"/>
      <c r="AI219" s="176"/>
      <c r="AJ219" s="92"/>
      <c r="AK219" s="176"/>
      <c r="AL219" s="176"/>
      <c r="AM219" s="176"/>
      <c r="AN219" s="176"/>
      <c r="AO219" s="176"/>
      <c r="AP219" s="176"/>
      <c r="AQ219" s="176"/>
      <c r="AR219" s="176"/>
      <c r="AS219" s="92"/>
      <c r="AT219" s="176"/>
      <c r="AU219" s="176"/>
      <c r="AV219" s="176"/>
      <c r="AW219" s="176"/>
      <c r="AX219" s="176"/>
      <c r="AY219" s="176"/>
      <c r="AZ219" s="176"/>
      <c r="BA219" s="176"/>
      <c r="BB219" s="92"/>
      <c r="BC219" s="176"/>
      <c r="BD219" s="176"/>
      <c r="BE219" s="176"/>
      <c r="BF219" s="176"/>
      <c r="BG219" s="176"/>
      <c r="BH219" s="176"/>
      <c r="BI219" s="176"/>
      <c r="BJ219" s="176"/>
    </row>
    <row r="220" spans="1:62" s="172" customFormat="1">
      <c r="A220" s="6"/>
      <c r="B220" s="6"/>
      <c r="C220" s="204"/>
      <c r="D220" s="204"/>
      <c r="E220" s="202"/>
      <c r="F220" s="202"/>
      <c r="G220" s="202"/>
      <c r="H220" s="202"/>
      <c r="I220" s="202"/>
      <c r="J220" s="202"/>
      <c r="K220" s="202"/>
      <c r="L220" s="202"/>
      <c r="M220" s="202"/>
      <c r="N220" s="202"/>
      <c r="O220" s="202"/>
      <c r="P220" s="202"/>
      <c r="Q220" s="202"/>
      <c r="R220" s="92"/>
      <c r="S220" s="176"/>
      <c r="T220" s="176"/>
      <c r="U220" s="178"/>
      <c r="V220" s="176"/>
      <c r="W220" s="176"/>
      <c r="X220" s="176"/>
      <c r="Y220" s="176"/>
      <c r="Z220" s="176"/>
      <c r="AA220" s="92"/>
      <c r="AB220" s="176"/>
      <c r="AC220" s="176"/>
      <c r="AD220" s="176"/>
      <c r="AE220" s="176"/>
      <c r="AF220" s="176"/>
      <c r="AG220" s="176"/>
      <c r="AH220" s="176"/>
      <c r="AI220" s="176"/>
      <c r="AJ220" s="92"/>
      <c r="AK220" s="176"/>
      <c r="AL220" s="176"/>
      <c r="AM220" s="176"/>
      <c r="AN220" s="176"/>
      <c r="AO220" s="176"/>
      <c r="AP220" s="176"/>
      <c r="AQ220" s="176"/>
      <c r="AR220" s="176"/>
      <c r="AS220" s="92"/>
      <c r="AT220" s="176"/>
      <c r="AU220" s="176"/>
      <c r="AV220" s="176"/>
      <c r="AW220" s="176"/>
      <c r="AX220" s="176"/>
      <c r="AY220" s="176"/>
      <c r="AZ220" s="176"/>
      <c r="BA220" s="176"/>
      <c r="BB220" s="92"/>
      <c r="BC220" s="176"/>
      <c r="BD220" s="176"/>
      <c r="BE220" s="176"/>
      <c r="BF220" s="176"/>
      <c r="BG220" s="176"/>
      <c r="BH220" s="176"/>
      <c r="BI220" s="176"/>
      <c r="BJ220" s="176"/>
    </row>
    <row r="221" spans="1:62" s="172" customFormat="1">
      <c r="A221" s="6"/>
      <c r="B221" s="6"/>
      <c r="C221" s="204"/>
      <c r="D221" s="204"/>
      <c r="E221" s="202"/>
      <c r="F221" s="202"/>
      <c r="G221" s="202"/>
      <c r="H221" s="202"/>
      <c r="I221" s="202"/>
      <c r="J221" s="202"/>
      <c r="K221" s="202"/>
      <c r="L221" s="202"/>
      <c r="M221" s="202"/>
      <c r="N221" s="202"/>
      <c r="O221" s="202"/>
      <c r="P221" s="202"/>
      <c r="Q221" s="202"/>
      <c r="R221" s="92"/>
      <c r="S221" s="176"/>
      <c r="T221" s="176"/>
      <c r="U221" s="178"/>
      <c r="V221" s="176"/>
      <c r="W221" s="176"/>
      <c r="X221" s="176"/>
      <c r="Y221" s="176"/>
      <c r="Z221" s="176"/>
      <c r="AA221" s="92"/>
      <c r="AB221" s="176"/>
      <c r="AC221" s="176"/>
      <c r="AD221" s="176"/>
      <c r="AE221" s="176"/>
      <c r="AF221" s="176"/>
      <c r="AG221" s="176"/>
      <c r="AH221" s="176"/>
      <c r="AI221" s="176"/>
      <c r="AJ221" s="92"/>
      <c r="AK221" s="176"/>
      <c r="AL221" s="176"/>
      <c r="AM221" s="176"/>
      <c r="AN221" s="176"/>
      <c r="AO221" s="176"/>
      <c r="AP221" s="176"/>
      <c r="AQ221" s="176"/>
      <c r="AR221" s="176"/>
      <c r="AS221" s="92"/>
      <c r="AT221" s="176"/>
      <c r="AU221" s="176"/>
      <c r="AV221" s="176"/>
      <c r="AW221" s="176"/>
      <c r="AX221" s="176"/>
      <c r="AY221" s="176"/>
      <c r="AZ221" s="176"/>
      <c r="BA221" s="176"/>
      <c r="BB221" s="92"/>
      <c r="BC221" s="176"/>
      <c r="BD221" s="176"/>
      <c r="BE221" s="176"/>
      <c r="BF221" s="176"/>
      <c r="BG221" s="176"/>
      <c r="BH221" s="176"/>
      <c r="BI221" s="176"/>
      <c r="BJ221" s="176"/>
    </row>
    <row r="222" spans="1:62" s="172" customFormat="1">
      <c r="A222" s="6"/>
      <c r="B222" s="6"/>
      <c r="C222" s="204"/>
      <c r="D222" s="204"/>
      <c r="E222" s="202"/>
      <c r="F222" s="202"/>
      <c r="G222" s="202"/>
      <c r="H222" s="202"/>
      <c r="I222" s="202"/>
      <c r="J222" s="202"/>
      <c r="K222" s="202"/>
      <c r="L222" s="202"/>
      <c r="M222" s="202"/>
      <c r="N222" s="202"/>
      <c r="O222" s="202"/>
      <c r="P222" s="202"/>
      <c r="Q222" s="202"/>
      <c r="R222" s="92"/>
      <c r="S222" s="176"/>
      <c r="T222" s="176"/>
      <c r="U222" s="178"/>
      <c r="V222" s="176"/>
      <c r="W222" s="176"/>
      <c r="X222" s="176"/>
      <c r="Y222" s="176"/>
      <c r="Z222" s="176"/>
      <c r="AA222" s="92"/>
      <c r="AB222" s="176"/>
      <c r="AC222" s="176"/>
      <c r="AD222" s="176"/>
      <c r="AE222" s="176"/>
      <c r="AF222" s="176"/>
      <c r="AG222" s="176"/>
      <c r="AH222" s="176"/>
      <c r="AI222" s="176"/>
      <c r="AJ222" s="92"/>
      <c r="AK222" s="176"/>
      <c r="AL222" s="176"/>
      <c r="AM222" s="176"/>
      <c r="AN222" s="176"/>
      <c r="AO222" s="176"/>
      <c r="AP222" s="176"/>
      <c r="AQ222" s="176"/>
      <c r="AR222" s="176"/>
      <c r="AS222" s="92"/>
      <c r="AT222" s="176"/>
      <c r="AU222" s="176"/>
      <c r="AV222" s="176"/>
      <c r="AW222" s="176"/>
      <c r="AX222" s="176"/>
      <c r="AY222" s="176"/>
      <c r="AZ222" s="176"/>
      <c r="BA222" s="176"/>
      <c r="BB222" s="92"/>
      <c r="BC222" s="176"/>
      <c r="BD222" s="176"/>
      <c r="BE222" s="176"/>
      <c r="BF222" s="176"/>
      <c r="BG222" s="176"/>
      <c r="BH222" s="176"/>
      <c r="BI222" s="176"/>
      <c r="BJ222" s="176"/>
    </row>
    <row r="223" spans="1:62" s="172" customFormat="1">
      <c r="A223" s="6"/>
      <c r="B223" s="6"/>
      <c r="C223" s="204"/>
      <c r="D223" s="204"/>
      <c r="E223" s="202"/>
      <c r="F223" s="202"/>
      <c r="G223" s="202"/>
      <c r="H223" s="202"/>
      <c r="I223" s="202"/>
      <c r="J223" s="202"/>
      <c r="K223" s="202"/>
      <c r="L223" s="202"/>
      <c r="M223" s="202"/>
      <c r="N223" s="202"/>
      <c r="O223" s="202"/>
      <c r="P223" s="202"/>
      <c r="Q223" s="202"/>
      <c r="R223" s="92"/>
      <c r="S223" s="176"/>
      <c r="T223" s="176"/>
      <c r="U223" s="178"/>
      <c r="V223" s="176"/>
      <c r="W223" s="176"/>
      <c r="X223" s="176"/>
      <c r="Y223" s="176"/>
      <c r="Z223" s="176"/>
      <c r="AA223" s="92"/>
      <c r="AB223" s="176"/>
      <c r="AC223" s="176"/>
      <c r="AD223" s="176"/>
      <c r="AE223" s="176"/>
      <c r="AF223" s="176"/>
      <c r="AG223" s="176"/>
      <c r="AH223" s="176"/>
      <c r="AI223" s="176"/>
      <c r="AJ223" s="92"/>
      <c r="AK223" s="176"/>
      <c r="AL223" s="176"/>
      <c r="AM223" s="176"/>
      <c r="AN223" s="176"/>
      <c r="AO223" s="176"/>
      <c r="AP223" s="176"/>
      <c r="AQ223" s="176"/>
      <c r="AR223" s="176"/>
      <c r="AS223" s="92"/>
      <c r="AT223" s="176"/>
      <c r="AU223" s="176"/>
      <c r="AV223" s="176"/>
      <c r="AW223" s="176"/>
      <c r="AX223" s="176"/>
      <c r="AY223" s="176"/>
      <c r="AZ223" s="176"/>
      <c r="BA223" s="176"/>
      <c r="BB223" s="92"/>
      <c r="BC223" s="176"/>
      <c r="BD223" s="176"/>
      <c r="BE223" s="176"/>
      <c r="BF223" s="176"/>
      <c r="BG223" s="176"/>
      <c r="BH223" s="176"/>
      <c r="BI223" s="176"/>
      <c r="BJ223" s="176"/>
    </row>
    <row r="224" spans="1:62" s="172" customFormat="1">
      <c r="A224" s="6"/>
      <c r="B224" s="6"/>
      <c r="C224" s="204"/>
      <c r="D224" s="204"/>
      <c r="E224" s="202"/>
      <c r="F224" s="202"/>
      <c r="G224" s="202"/>
      <c r="H224" s="202"/>
      <c r="I224" s="202"/>
      <c r="J224" s="202"/>
      <c r="K224" s="202"/>
      <c r="L224" s="202"/>
      <c r="M224" s="202"/>
      <c r="N224" s="202"/>
      <c r="O224" s="202"/>
      <c r="P224" s="202"/>
      <c r="Q224" s="202"/>
      <c r="R224" s="92"/>
      <c r="S224" s="176"/>
      <c r="T224" s="176"/>
      <c r="U224" s="178"/>
      <c r="V224" s="176"/>
      <c r="W224" s="176"/>
      <c r="X224" s="176"/>
      <c r="Y224" s="176"/>
      <c r="Z224" s="176"/>
      <c r="AA224" s="92"/>
      <c r="AB224" s="176"/>
      <c r="AC224" s="176"/>
      <c r="AD224" s="176"/>
      <c r="AE224" s="176"/>
      <c r="AF224" s="176"/>
      <c r="AG224" s="176"/>
      <c r="AH224" s="176"/>
      <c r="AI224" s="176"/>
      <c r="AJ224" s="92"/>
      <c r="AK224" s="176"/>
      <c r="AL224" s="176"/>
      <c r="AM224" s="176"/>
      <c r="AN224" s="176"/>
      <c r="AO224" s="176"/>
      <c r="AP224" s="176"/>
      <c r="AQ224" s="176"/>
      <c r="AR224" s="176"/>
      <c r="AS224" s="92"/>
      <c r="AT224" s="176"/>
      <c r="AU224" s="176"/>
      <c r="AV224" s="176"/>
      <c r="AW224" s="176"/>
      <c r="AX224" s="176"/>
      <c r="AY224" s="176"/>
      <c r="AZ224" s="176"/>
      <c r="BA224" s="176"/>
      <c r="BB224" s="92"/>
      <c r="BC224" s="176"/>
      <c r="BD224" s="176"/>
      <c r="BE224" s="176"/>
      <c r="BF224" s="176"/>
      <c r="BG224" s="176"/>
      <c r="BH224" s="176"/>
      <c r="BI224" s="176"/>
      <c r="BJ224" s="176"/>
    </row>
    <row r="225" spans="1:62" s="172" customFormat="1">
      <c r="A225" s="6"/>
      <c r="B225" s="6"/>
      <c r="C225" s="204"/>
      <c r="D225" s="204"/>
      <c r="E225" s="202"/>
      <c r="F225" s="202"/>
      <c r="G225" s="202"/>
      <c r="H225" s="202"/>
      <c r="I225" s="202"/>
      <c r="J225" s="202"/>
      <c r="K225" s="202"/>
      <c r="L225" s="202"/>
      <c r="M225" s="202"/>
      <c r="N225" s="202"/>
      <c r="O225" s="202"/>
      <c r="P225" s="202"/>
      <c r="Q225" s="202"/>
      <c r="R225" s="92"/>
      <c r="S225" s="176"/>
      <c r="T225" s="176"/>
      <c r="U225" s="178"/>
      <c r="V225" s="176"/>
      <c r="W225" s="176"/>
      <c r="X225" s="176"/>
      <c r="Y225" s="176"/>
      <c r="Z225" s="176"/>
      <c r="AA225" s="92"/>
      <c r="AB225" s="176"/>
      <c r="AC225" s="176"/>
      <c r="AD225" s="176"/>
      <c r="AE225" s="176"/>
      <c r="AF225" s="176"/>
      <c r="AG225" s="176"/>
      <c r="AH225" s="176"/>
      <c r="AI225" s="176"/>
      <c r="AJ225" s="92"/>
      <c r="AK225" s="176"/>
      <c r="AL225" s="176"/>
      <c r="AM225" s="176"/>
      <c r="AN225" s="176"/>
      <c r="AO225" s="176"/>
      <c r="AP225" s="176"/>
      <c r="AQ225" s="176"/>
      <c r="AR225" s="176"/>
      <c r="AS225" s="92"/>
      <c r="AT225" s="176"/>
      <c r="AU225" s="176"/>
      <c r="AV225" s="176"/>
      <c r="AW225" s="176"/>
      <c r="AX225" s="176"/>
      <c r="AY225" s="176"/>
      <c r="AZ225" s="176"/>
      <c r="BA225" s="176"/>
      <c r="BB225" s="92"/>
      <c r="BC225" s="176"/>
      <c r="BD225" s="176"/>
      <c r="BE225" s="176"/>
      <c r="BF225" s="176"/>
      <c r="BG225" s="176"/>
      <c r="BH225" s="176"/>
      <c r="BI225" s="176"/>
      <c r="BJ225" s="176"/>
    </row>
    <row r="226" spans="1:62" s="172" customFormat="1">
      <c r="A226" s="6"/>
      <c r="B226" s="6"/>
      <c r="C226" s="204"/>
      <c r="D226" s="204"/>
      <c r="E226" s="202"/>
      <c r="F226" s="202"/>
      <c r="G226" s="202"/>
      <c r="H226" s="202"/>
      <c r="I226" s="202"/>
      <c r="J226" s="202"/>
      <c r="K226" s="202"/>
      <c r="L226" s="202"/>
      <c r="M226" s="202"/>
      <c r="N226" s="202"/>
      <c r="O226" s="202"/>
      <c r="P226" s="202"/>
      <c r="Q226" s="202"/>
      <c r="R226" s="92"/>
      <c r="S226" s="176"/>
      <c r="T226" s="176"/>
      <c r="U226" s="178"/>
      <c r="V226" s="176"/>
      <c r="W226" s="176"/>
      <c r="X226" s="176"/>
      <c r="Y226" s="176"/>
      <c r="Z226" s="176"/>
      <c r="AA226" s="92"/>
      <c r="AB226" s="176"/>
      <c r="AC226" s="176"/>
      <c r="AD226" s="176"/>
      <c r="AE226" s="176"/>
      <c r="AF226" s="176"/>
      <c r="AG226" s="176"/>
      <c r="AH226" s="176"/>
      <c r="AI226" s="176"/>
      <c r="AJ226" s="92"/>
      <c r="AK226" s="176"/>
      <c r="AL226" s="176"/>
      <c r="AM226" s="176"/>
      <c r="AN226" s="176"/>
      <c r="AO226" s="176"/>
      <c r="AP226" s="176"/>
      <c r="AQ226" s="176"/>
      <c r="AR226" s="176"/>
      <c r="AS226" s="92"/>
      <c r="AT226" s="176"/>
      <c r="AU226" s="176"/>
      <c r="AV226" s="176"/>
      <c r="AW226" s="176"/>
      <c r="AX226" s="176"/>
      <c r="AY226" s="176"/>
      <c r="AZ226" s="176"/>
      <c r="BA226" s="176"/>
      <c r="BB226" s="92"/>
      <c r="BC226" s="176"/>
      <c r="BD226" s="176"/>
      <c r="BE226" s="176"/>
      <c r="BF226" s="176"/>
      <c r="BG226" s="176"/>
      <c r="BH226" s="176"/>
      <c r="BI226" s="176"/>
      <c r="BJ226" s="176"/>
    </row>
    <row r="227" spans="1:62" s="172" customFormat="1">
      <c r="A227" s="6"/>
      <c r="B227" s="6"/>
      <c r="C227" s="204"/>
      <c r="D227" s="204"/>
      <c r="E227" s="202"/>
      <c r="F227" s="202"/>
      <c r="G227" s="202"/>
      <c r="H227" s="202"/>
      <c r="I227" s="202"/>
      <c r="J227" s="202"/>
      <c r="K227" s="202"/>
      <c r="L227" s="202"/>
      <c r="M227" s="202"/>
      <c r="N227" s="202"/>
      <c r="O227" s="202"/>
      <c r="P227" s="202"/>
      <c r="Q227" s="202"/>
      <c r="R227" s="92"/>
      <c r="S227" s="176"/>
      <c r="T227" s="176"/>
      <c r="U227" s="178"/>
      <c r="V227" s="176"/>
      <c r="W227" s="176"/>
      <c r="X227" s="176"/>
      <c r="Y227" s="176"/>
      <c r="Z227" s="176"/>
      <c r="AA227" s="92"/>
      <c r="AB227" s="176"/>
      <c r="AC227" s="176"/>
      <c r="AD227" s="176"/>
      <c r="AE227" s="176"/>
      <c r="AF227" s="176"/>
      <c r="AG227" s="176"/>
      <c r="AH227" s="176"/>
      <c r="AI227" s="176"/>
      <c r="AJ227" s="92"/>
      <c r="AK227" s="176"/>
      <c r="AL227" s="176"/>
      <c r="AM227" s="176"/>
      <c r="AN227" s="176"/>
      <c r="AO227" s="176"/>
      <c r="AP227" s="176"/>
      <c r="AQ227" s="176"/>
      <c r="AR227" s="176"/>
      <c r="AS227" s="92"/>
      <c r="AT227" s="176"/>
      <c r="AU227" s="176"/>
      <c r="AV227" s="176"/>
      <c r="AW227" s="176"/>
      <c r="AX227" s="176"/>
      <c r="AY227" s="176"/>
      <c r="AZ227" s="176"/>
      <c r="BA227" s="176"/>
      <c r="BB227" s="92"/>
      <c r="BC227" s="176"/>
      <c r="BD227" s="176"/>
      <c r="BE227" s="176"/>
      <c r="BF227" s="176"/>
      <c r="BG227" s="176"/>
      <c r="BH227" s="176"/>
      <c r="BI227" s="176"/>
      <c r="BJ227" s="176"/>
    </row>
    <row r="228" spans="1:62" s="172" customFormat="1">
      <c r="A228" s="6"/>
      <c r="B228" s="6"/>
      <c r="C228" s="204"/>
      <c r="D228" s="204"/>
      <c r="E228" s="202"/>
      <c r="F228" s="202"/>
      <c r="G228" s="202"/>
      <c r="H228" s="202"/>
      <c r="I228" s="202"/>
      <c r="J228" s="202"/>
      <c r="K228" s="202"/>
      <c r="L228" s="202"/>
      <c r="M228" s="202"/>
      <c r="N228" s="202"/>
      <c r="O228" s="202"/>
      <c r="P228" s="202"/>
      <c r="Q228" s="202"/>
      <c r="R228" s="92"/>
      <c r="S228" s="176"/>
      <c r="T228" s="176"/>
      <c r="U228" s="178"/>
      <c r="V228" s="176"/>
      <c r="W228" s="176"/>
      <c r="X228" s="176"/>
      <c r="Y228" s="176"/>
      <c r="Z228" s="176"/>
      <c r="AA228" s="92"/>
      <c r="AB228" s="176"/>
      <c r="AC228" s="176"/>
      <c r="AD228" s="176"/>
      <c r="AE228" s="176"/>
      <c r="AF228" s="176"/>
      <c r="AG228" s="176"/>
      <c r="AH228" s="176"/>
      <c r="AI228" s="176"/>
      <c r="AJ228" s="92"/>
      <c r="AK228" s="176"/>
      <c r="AL228" s="176"/>
      <c r="AM228" s="176"/>
      <c r="AN228" s="176"/>
      <c r="AO228" s="176"/>
      <c r="AP228" s="176"/>
      <c r="AQ228" s="176"/>
      <c r="AR228" s="176"/>
      <c r="AS228" s="92"/>
      <c r="AT228" s="176"/>
      <c r="AU228" s="176"/>
      <c r="AV228" s="176"/>
      <c r="AW228" s="176"/>
      <c r="AX228" s="176"/>
      <c r="AY228" s="176"/>
      <c r="AZ228" s="176"/>
      <c r="BA228" s="176"/>
      <c r="BB228" s="92"/>
      <c r="BC228" s="176"/>
      <c r="BD228" s="176"/>
      <c r="BE228" s="176"/>
      <c r="BF228" s="176"/>
      <c r="BG228" s="176"/>
      <c r="BH228" s="176"/>
      <c r="BI228" s="176"/>
      <c r="BJ228" s="176"/>
    </row>
    <row r="229" spans="1:62" s="172" customFormat="1">
      <c r="A229" s="6"/>
      <c r="B229" s="6"/>
      <c r="C229" s="204"/>
      <c r="D229" s="204"/>
      <c r="E229" s="202"/>
      <c r="F229" s="202"/>
      <c r="G229" s="202"/>
      <c r="H229" s="202"/>
      <c r="I229" s="202"/>
      <c r="J229" s="202"/>
      <c r="K229" s="202"/>
      <c r="L229" s="202"/>
      <c r="M229" s="202"/>
      <c r="N229" s="202"/>
      <c r="O229" s="202"/>
      <c r="P229" s="202"/>
      <c r="Q229" s="202"/>
      <c r="R229" s="92"/>
      <c r="S229" s="176"/>
      <c r="T229" s="176"/>
      <c r="U229" s="178"/>
      <c r="V229" s="176"/>
      <c r="W229" s="176"/>
      <c r="X229" s="176"/>
      <c r="Y229" s="176"/>
      <c r="Z229" s="176"/>
      <c r="AA229" s="92"/>
      <c r="AB229" s="176"/>
      <c r="AC229" s="176"/>
      <c r="AD229" s="176"/>
      <c r="AE229" s="176"/>
      <c r="AF229" s="176"/>
      <c r="AG229" s="176"/>
      <c r="AH229" s="176"/>
      <c r="AI229" s="176"/>
      <c r="AJ229" s="92"/>
      <c r="AK229" s="176"/>
      <c r="AL229" s="176"/>
      <c r="AM229" s="176"/>
      <c r="AN229" s="176"/>
      <c r="AO229" s="176"/>
      <c r="AP229" s="176"/>
      <c r="AQ229" s="176"/>
      <c r="AR229" s="176"/>
      <c r="AS229" s="92"/>
      <c r="AT229" s="176"/>
      <c r="AU229" s="176"/>
      <c r="AV229" s="176"/>
      <c r="AW229" s="176"/>
      <c r="AX229" s="176"/>
      <c r="AY229" s="176"/>
      <c r="AZ229" s="176"/>
      <c r="BA229" s="176"/>
      <c r="BB229" s="92"/>
      <c r="BC229" s="176"/>
      <c r="BD229" s="176"/>
      <c r="BE229" s="176"/>
      <c r="BF229" s="176"/>
      <c r="BG229" s="176"/>
      <c r="BH229" s="176"/>
      <c r="BI229" s="176"/>
      <c r="BJ229" s="176"/>
    </row>
    <row r="230" spans="1:62" s="172" customFormat="1">
      <c r="A230" s="6"/>
      <c r="B230" s="6"/>
      <c r="C230" s="204"/>
      <c r="D230" s="204"/>
      <c r="E230" s="202"/>
      <c r="F230" s="202"/>
      <c r="G230" s="202"/>
      <c r="H230" s="202"/>
      <c r="I230" s="202"/>
      <c r="J230" s="202"/>
      <c r="K230" s="202"/>
      <c r="L230" s="202"/>
      <c r="M230" s="202"/>
      <c r="N230" s="202"/>
      <c r="O230" s="202"/>
      <c r="P230" s="202"/>
      <c r="Q230" s="202"/>
      <c r="R230" s="92"/>
      <c r="S230" s="176"/>
      <c r="T230" s="176"/>
      <c r="U230" s="178"/>
      <c r="V230" s="176"/>
      <c r="W230" s="176"/>
      <c r="X230" s="176"/>
      <c r="Y230" s="176"/>
      <c r="Z230" s="176"/>
      <c r="AA230" s="92"/>
      <c r="AB230" s="176"/>
      <c r="AC230" s="176"/>
      <c r="AD230" s="176"/>
      <c r="AE230" s="176"/>
      <c r="AF230" s="176"/>
      <c r="AG230" s="176"/>
      <c r="AH230" s="176"/>
      <c r="AI230" s="176"/>
      <c r="AJ230" s="92"/>
      <c r="AK230" s="176"/>
      <c r="AL230" s="176"/>
      <c r="AM230" s="176"/>
      <c r="AN230" s="176"/>
      <c r="AO230" s="176"/>
      <c r="AP230" s="176"/>
      <c r="AQ230" s="176"/>
      <c r="AR230" s="176"/>
      <c r="AS230" s="92"/>
      <c r="AT230" s="176"/>
      <c r="AU230" s="176"/>
      <c r="AV230" s="176"/>
      <c r="AW230" s="176"/>
      <c r="AX230" s="176"/>
      <c r="AY230" s="176"/>
      <c r="AZ230" s="176"/>
      <c r="BA230" s="176"/>
      <c r="BB230" s="92"/>
      <c r="BC230" s="176"/>
      <c r="BD230" s="176"/>
      <c r="BE230" s="176"/>
      <c r="BF230" s="176"/>
      <c r="BG230" s="176"/>
      <c r="BH230" s="176"/>
      <c r="BI230" s="176"/>
      <c r="BJ230" s="176"/>
    </row>
    <row r="231" spans="1:62" s="172" customFormat="1">
      <c r="A231" s="6"/>
      <c r="B231" s="6"/>
      <c r="C231" s="204"/>
      <c r="D231" s="204"/>
      <c r="E231" s="202"/>
      <c r="F231" s="202"/>
      <c r="G231" s="202"/>
      <c r="H231" s="202"/>
      <c r="I231" s="202"/>
      <c r="J231" s="202"/>
      <c r="K231" s="202"/>
      <c r="L231" s="202"/>
      <c r="M231" s="202"/>
      <c r="N231" s="202"/>
      <c r="O231" s="202"/>
      <c r="P231" s="202"/>
      <c r="Q231" s="202"/>
      <c r="R231" s="92"/>
      <c r="S231" s="176"/>
      <c r="T231" s="176"/>
      <c r="U231" s="178"/>
      <c r="V231" s="176"/>
      <c r="W231" s="176"/>
      <c r="X231" s="176"/>
      <c r="Y231" s="176"/>
      <c r="Z231" s="176"/>
      <c r="AA231" s="92"/>
      <c r="AB231" s="176"/>
      <c r="AC231" s="176"/>
      <c r="AD231" s="176"/>
      <c r="AE231" s="176"/>
      <c r="AF231" s="176"/>
      <c r="AG231" s="176"/>
      <c r="AH231" s="176"/>
      <c r="AI231" s="176"/>
      <c r="AJ231" s="92"/>
      <c r="AK231" s="176"/>
      <c r="AL231" s="176"/>
      <c r="AM231" s="176"/>
      <c r="AN231" s="176"/>
      <c r="AO231" s="176"/>
      <c r="AP231" s="176"/>
      <c r="AQ231" s="176"/>
      <c r="AR231" s="176"/>
      <c r="AS231" s="92"/>
      <c r="AT231" s="176"/>
      <c r="AU231" s="176"/>
      <c r="AV231" s="176"/>
      <c r="AW231" s="176"/>
      <c r="AX231" s="176"/>
      <c r="AY231" s="176"/>
      <c r="AZ231" s="176"/>
      <c r="BA231" s="176"/>
      <c r="BB231" s="92"/>
      <c r="BC231" s="176"/>
      <c r="BD231" s="176"/>
      <c r="BE231" s="176"/>
      <c r="BF231" s="176"/>
      <c r="BG231" s="176"/>
      <c r="BH231" s="176"/>
      <c r="BI231" s="176"/>
      <c r="BJ231" s="176"/>
    </row>
    <row r="244" spans="3:4" ht="15.6">
      <c r="C244" s="205" t="s">
        <v>54</v>
      </c>
      <c r="D244" s="205" t="s">
        <v>54</v>
      </c>
    </row>
    <row r="245" spans="3:4">
      <c r="C245" s="6"/>
      <c r="D245" s="6"/>
    </row>
    <row r="246" spans="3:4">
      <c r="C246" s="19" t="s">
        <v>55</v>
      </c>
      <c r="D246" s="19" t="s">
        <v>55</v>
      </c>
    </row>
    <row r="247" spans="3:4">
      <c r="C247" s="206" t="s">
        <v>52</v>
      </c>
      <c r="D247" s="206" t="s">
        <v>52</v>
      </c>
    </row>
  </sheetData>
  <sheetProtection password="CB87" sheet="1" objects="1" scenarios="1" formatRows="0" insertRows="0" deleteRows="0"/>
  <mergeCells count="49">
    <mergeCell ref="S20:T20"/>
    <mergeCell ref="U20:V20"/>
    <mergeCell ref="W20:X20"/>
    <mergeCell ref="Y20:Z20"/>
    <mergeCell ref="J19:Q19"/>
    <mergeCell ref="J20:K20"/>
    <mergeCell ref="L20:M20"/>
    <mergeCell ref="N20:O20"/>
    <mergeCell ref="P20:Q20"/>
    <mergeCell ref="S19:Z19"/>
    <mergeCell ref="AB19:AI19"/>
    <mergeCell ref="AB20:AC20"/>
    <mergeCell ref="AD20:AE20"/>
    <mergeCell ref="AF20:AG20"/>
    <mergeCell ref="AH20:AI20"/>
    <mergeCell ref="AK19:AR19"/>
    <mergeCell ref="AT19:BA19"/>
    <mergeCell ref="AK20:AL20"/>
    <mergeCell ref="AM20:AN20"/>
    <mergeCell ref="AO20:AP20"/>
    <mergeCell ref="AQ20:AR20"/>
    <mergeCell ref="AT20:AU20"/>
    <mergeCell ref="AV20:AW20"/>
    <mergeCell ref="AX20:AY20"/>
    <mergeCell ref="AZ20:BA20"/>
    <mergeCell ref="BC19:BJ19"/>
    <mergeCell ref="BC20:BD20"/>
    <mergeCell ref="BE20:BF20"/>
    <mergeCell ref="BG20:BH20"/>
    <mergeCell ref="BI20:BJ20"/>
    <mergeCell ref="K98:N98"/>
    <mergeCell ref="K88:Q88"/>
    <mergeCell ref="E15:F15"/>
    <mergeCell ref="E16:F16"/>
    <mergeCell ref="E17:F17"/>
    <mergeCell ref="C19:I19"/>
    <mergeCell ref="E20:I20"/>
    <mergeCell ref="D20:D21"/>
    <mergeCell ref="C20:C21"/>
    <mergeCell ref="C4:F4"/>
    <mergeCell ref="E11:F11"/>
    <mergeCell ref="E12:F12"/>
    <mergeCell ref="E13:F13"/>
    <mergeCell ref="E14:F14"/>
    <mergeCell ref="C6:F6"/>
    <mergeCell ref="E7:F7"/>
    <mergeCell ref="E8:F8"/>
    <mergeCell ref="E9:F9"/>
    <mergeCell ref="E10:F10"/>
  </mergeCells>
  <conditionalFormatting sqref="C8:C17">
    <cfRule type="cellIs" dxfId="66" priority="4" operator="equal">
      <formula>"Please hide unused rows"</formula>
    </cfRule>
  </conditionalFormatting>
  <conditionalFormatting sqref="C8:D17 C23:Q84">
    <cfRule type="cellIs" dxfId="65" priority="3" operator="equal">
      <formula>""</formula>
    </cfRule>
  </conditionalFormatting>
  <conditionalFormatting sqref="D8:D17 C23:Q84">
    <cfRule type="cellIs" dxfId="64" priority="1" operator="equal">
      <formula>""</formula>
    </cfRule>
  </conditionalFormatting>
  <dataValidations count="1">
    <dataValidation type="list" allowBlank="1" showInputMessage="1" showErrorMessage="1" sqref="N23:N87 P23:P87 L23:L87 E23:J84">
      <formula1>$D$247</formula1>
    </dataValidation>
  </dataValidations>
  <hyperlinks>
    <hyperlink ref="J19:Q19" location="'Worksheet 2 - Suppliers'!J19" tooltip="Please enter supplier utilization data below.  Quarterly and Annual totals are automatically calculated." display="Supplier Utilization"/>
    <hyperlink ref="J20:K20" location="'Worksheet 2 - Suppliers'!J20" tooltip="Please enter supplier utilization data below.  Quarterly and Annual totals are automatically calculated." display="Q1"/>
    <hyperlink ref="L20:M20" location="'Worksheet 2 - Suppliers'!L20" tooltip="Please enter supplier utilization data below.  Quarterly and Annual totals are automatically calculated." display="Q2"/>
    <hyperlink ref="N20:O20" location="'Worksheet 2 - Suppliers'!N20" tooltip="Please enter supplier utilization data below.  Quarterly and Annual totals are automatically calculated." display="Q3"/>
    <hyperlink ref="P20:Q20" location="'Worksheet 2 - Suppliers'!P20" tooltip="Please enter supplier utilization data below.  Quarterly and Annual totals are automatically calculated." display="Q4"/>
    <hyperlink ref="J21" location="'Worksheet 2 - Suppliers'!J21" tooltip="Please indicate if the supplier was used in this Quarter (select &quot;x&quot; from drop-down menu to indicate the supplier was used). Completion of this cell is mandatory when a non-zero value is entered to the right." display="Used"/>
    <hyperlink ref="K21" location="'Worksheet 2 - Suppliers'!K21" tooltip="Please indicate the total project payments made to this supplier for this quarter." display="Value ($)"/>
    <hyperlink ref="M21" location="'Worksheet 2 - Suppliers'!M21" tooltip="Please indicate the total project payments made to this supplier for this quarter." display="Value ($)"/>
    <hyperlink ref="O21" location="'Worksheet 2 - Suppliers'!O21" tooltip="Please indicate the total project payments made to this supplier for this quarter." display="Value ($)"/>
    <hyperlink ref="E21" location="'Worksheet 2 - Suppliers'!E21" tooltip="Please select this category if the supplier is located in the South, and is Non-Aboriginal." display="Southern, Non- Aboriginal"/>
    <hyperlink ref="F21" location="'Worksheet 2 - Suppliers'!F21" tooltip="Please select this category if the supplier is located in the South, and is Aboriginal." display="Southern, Aboriginal"/>
    <hyperlink ref="G21" location="'Worksheet 2 - Suppliers'!G21" tooltip="Please select this category if the supplier is located in the North, and is Non-Aboriginal." display="Northern, Non- Aboriginal"/>
    <hyperlink ref="H21" location="'Worksheet 2 - Suppliers'!H21" tooltip="Please select this category if the supplier is located in the North, and is Aboriginal, but not classified as an Aboriginal Opportunity Consideration." display="Northern, Aboriginal"/>
    <hyperlink ref="I21" location="'Worksheet 2 - Suppliers'!I21" tooltip="Please select this category if the supplier is located in the North, and is Aboriginal, and classified as an Aboriginal Opportunity Consideration." display="Aboriginal Opportunity Consideration"/>
    <hyperlink ref="C6:F6" location="'Worksheet 2 - Suppliers'!D6" tooltip="This table is used to record and assess the contractual AOC financial targets for prime suppliers.  Progress (Total to Date) is automatically calculated based on quarterly values entered for suppliers in the table below." display="AOC Financial Targets and Achievements for Prime Suppliers"/>
    <hyperlink ref="C4" location="'Worksheet 2 - Suppliers'!C4" tooltip="This worksheet is used to collect and summarize required statistics for all suppliers and subcontractors involved with the project." display="Worksheet 2 - List of Suppliers"/>
    <hyperlink ref="C7" location="'Worksheet 2 - Suppliers'!C7" tooltip="Supplier names below are automatically populated from Worksheet 1" display="Supplier Name"/>
    <hyperlink ref="D7" location="'Worksheet 2 - Suppliers'!D7" tooltip="Please enter the AOC financial target below." display="Target (%)"/>
    <hyperlink ref="E7:F7" location="'Worksheet 2 - Suppliers'!E7" tooltip="Totals are automatically calculated based on data entered in the table below." display="Total to Date"/>
    <hyperlink ref="Q21" location="'Worksheet 2 - Suppliers'!Q21" tooltip="Please indicate the total project payments made to this supplier for this quarter." display="Value ($)"/>
    <hyperlink ref="E20" location="'Worksheet 2 - Suppliers'!E20" tooltip="Please enter the supplier category - select one category only.  Automated calculations will provide accurate sums for overlapping categories (i.e. AOC / Aboriginal / Northern).  Please see the Glossary for formal definitions." display="Supplier Category"/>
    <hyperlink ref="C19:I19" location="'Worksheet 2 - Suppliers'!C19" tooltip="All suppliers for the projects should be listed below.  " display="Supplier Categorization"/>
    <hyperlink ref="D20" location="'Worksheet 2 - Suppliers'!D21" tooltip="Please enter the subcontractor name if applicable. For internal resources for a given supplier, please leave this cell blank, or enter &quot;Internal Resources&quot;." display="Subcontactor Name (if applicable)"/>
    <hyperlink ref="C20" location="'Worksheet 2 - Suppliers'!C21" tooltip="Please enter the supplier name.  Please include all Suppliers under contract.  Only include non-contracted suppliers of goods and services where total quarterly expenditures are over $100." display="Supplier  Name"/>
    <hyperlink ref="D20:D21" location="'Worksheet 2 - Suppliers'!D21" tooltip="Please enter &quot;Supplier Internal Costs&quot; or indicate the Subcontractor Name if costs relate to a Supplier's Subcontractor." display="Please enter &quot;Supplier Internal Costs&quot; or indicate the Subcontractor Name if costs relate to a Supplier's Subcontractor."/>
    <hyperlink ref="L21" location="'Worksheet 2 - Suppliers'!L21" tooltip="Please indicate if the supplier was used in this Quarter (select &quot;x&quot; from drop-down menu to indicate the supplier was used). Completion of this cell is mandatory when a non-zero value is entered to the right." display="Used"/>
    <hyperlink ref="N21" location="'Worksheet 2 - Suppliers'!N21" tooltip="Please indicate if the supplier was used in this Quarter (select &quot;x&quot; from drop-down menu to indicate the supplier was used). Completion of this cell is mandatory when a non-zero value is entered to the right." display="Used"/>
    <hyperlink ref="P21" location="'Worksheet 2 - Suppliers'!P21" tooltip="Please indicate if the supplier was used in this Quarter (select &quot;x&quot; from drop-down menu to indicate the supplier was used). Completion of this cell is mandatory when a non-zero value is entered to the right." display="Used"/>
  </hyperlinks>
  <pageMargins left="0.7" right="0.7" top="0.75" bottom="0.75" header="0.3" footer="0.3"/>
  <pageSetup paperSize="9" scale="82" orientation="landscape" horizontalDpi="0" verticalDpi="0" r:id="rId1"/>
  <colBreaks count="6" manualBreakCount="6">
    <brk id="9" min="3" max="44" man="1"/>
    <brk id="17" min="3" max="44" man="1"/>
    <brk id="26" min="3" max="44" man="1"/>
    <brk id="35" min="3" max="44" man="1"/>
    <brk id="44" min="3" max="44" man="1"/>
    <brk id="53" min="3" max="44"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sheetPr codeName="Sheet9"/>
  <dimension ref="A1:G239"/>
  <sheetViews>
    <sheetView showGridLines="0" zoomScaleNormal="100" zoomScaleSheetLayoutView="100" workbookViewId="0">
      <pane ySplit="10" topLeftCell="A11" activePane="bottomLeft" state="frozen"/>
      <selection pane="bottomLeft" activeCell="C10" sqref="C10"/>
    </sheetView>
  </sheetViews>
  <sheetFormatPr defaultColWidth="9.109375" defaultRowHeight="13.2"/>
  <cols>
    <col min="1" max="1" width="2.33203125" style="3" customWidth="1"/>
    <col min="2" max="2" width="3.6640625" style="3" customWidth="1"/>
    <col min="3" max="3" width="27.33203125" style="31" customWidth="1"/>
    <col min="4" max="4" width="28.5546875" style="31" customWidth="1"/>
    <col min="5" max="5" width="90" style="31" customWidth="1"/>
    <col min="6" max="7" width="58" style="31" customWidth="1"/>
    <col min="8" max="8" width="9.109375" style="31"/>
    <col min="9" max="9" width="42.109375" style="31" customWidth="1"/>
    <col min="10" max="16384" width="9.109375" style="31"/>
  </cols>
  <sheetData>
    <row r="1" spans="1:7">
      <c r="A1" s="15"/>
      <c r="B1" s="21"/>
    </row>
    <row r="2" spans="1:7">
      <c r="A2" s="15"/>
      <c r="B2" s="21"/>
      <c r="C2" s="63"/>
      <c r="D2" s="63"/>
      <c r="E2" s="63"/>
    </row>
    <row r="3" spans="1:7">
      <c r="C3" s="63"/>
      <c r="D3" s="63"/>
      <c r="E3" s="63"/>
    </row>
    <row r="4" spans="1:7">
      <c r="B4" s="9"/>
      <c r="C4" s="63"/>
      <c r="D4" s="63"/>
      <c r="E4" s="63"/>
    </row>
    <row r="5" spans="1:7">
      <c r="A5" s="1"/>
      <c r="B5" s="1"/>
      <c r="C5" s="63"/>
      <c r="D5" s="63"/>
      <c r="E5" s="63"/>
    </row>
    <row r="6" spans="1:7">
      <c r="A6" s="18"/>
      <c r="B6" s="18"/>
      <c r="C6" s="63"/>
      <c r="D6" s="63"/>
      <c r="E6" s="63"/>
    </row>
    <row r="7" spans="1:7">
      <c r="A7" s="18"/>
      <c r="B7" s="18"/>
      <c r="C7" s="63"/>
      <c r="D7" s="63"/>
      <c r="E7" s="63"/>
    </row>
    <row r="8" spans="1:7" ht="17.399999999999999">
      <c r="A8" s="18"/>
      <c r="B8" s="18"/>
      <c r="C8" s="356" t="s">
        <v>162</v>
      </c>
      <c r="D8" s="356"/>
      <c r="E8" s="356"/>
      <c r="G8" s="30"/>
    </row>
    <row r="9" spans="1:7" s="32" customFormat="1" ht="4.5" customHeight="1">
      <c r="A9" s="18"/>
      <c r="B9" s="18"/>
      <c r="F9" s="39"/>
      <c r="G9" s="39"/>
    </row>
    <row r="10" spans="1:7" s="32" customFormat="1" ht="15.6">
      <c r="A10" s="18"/>
      <c r="B10" s="18"/>
      <c r="C10" s="59" t="s">
        <v>152</v>
      </c>
      <c r="D10" s="59" t="s">
        <v>165</v>
      </c>
      <c r="E10" s="40" t="s">
        <v>163</v>
      </c>
    </row>
    <row r="11" spans="1:7" ht="26.4">
      <c r="A11" s="18"/>
      <c r="B11" s="18"/>
      <c r="C11" s="60" t="s">
        <v>166</v>
      </c>
      <c r="D11" s="62" t="s">
        <v>34</v>
      </c>
      <c r="E11" s="41" t="s">
        <v>167</v>
      </c>
    </row>
    <row r="12" spans="1:7" ht="79.2">
      <c r="A12" s="18"/>
      <c r="B12" s="18"/>
      <c r="C12" s="60" t="s">
        <v>168</v>
      </c>
      <c r="D12" s="62" t="s">
        <v>169</v>
      </c>
      <c r="E12" s="41" t="s">
        <v>170</v>
      </c>
    </row>
    <row r="13" spans="1:7" ht="66">
      <c r="A13" s="18"/>
      <c r="B13" s="18"/>
      <c r="C13" s="60" t="s">
        <v>171</v>
      </c>
      <c r="D13" s="62" t="s">
        <v>172</v>
      </c>
      <c r="E13" s="41" t="s">
        <v>173</v>
      </c>
    </row>
    <row r="14" spans="1:7" ht="79.2">
      <c r="A14" s="18"/>
      <c r="B14" s="18"/>
      <c r="C14" s="60" t="s">
        <v>174</v>
      </c>
      <c r="D14" s="62" t="s">
        <v>175</v>
      </c>
      <c r="E14" s="41" t="s">
        <v>176</v>
      </c>
    </row>
    <row r="15" spans="1:7" ht="26.4">
      <c r="A15" s="18"/>
      <c r="B15" s="18"/>
      <c r="C15" s="60" t="s">
        <v>65</v>
      </c>
      <c r="D15" s="62" t="s">
        <v>178</v>
      </c>
      <c r="E15" s="41" t="s">
        <v>179</v>
      </c>
    </row>
    <row r="16" spans="1:7" ht="26.4">
      <c r="A16" s="18"/>
      <c r="B16" s="18"/>
      <c r="C16" s="60" t="s">
        <v>177</v>
      </c>
      <c r="D16" s="62" t="s">
        <v>178</v>
      </c>
      <c r="E16" s="41" t="s">
        <v>180</v>
      </c>
    </row>
    <row r="17" spans="1:5" ht="26.4">
      <c r="A17" s="18"/>
      <c r="B17" s="18"/>
      <c r="C17" s="60" t="s">
        <v>181</v>
      </c>
      <c r="D17" s="62" t="s">
        <v>169</v>
      </c>
      <c r="E17" s="41" t="s">
        <v>182</v>
      </c>
    </row>
    <row r="18" spans="1:5" ht="66">
      <c r="A18" s="1"/>
      <c r="B18" s="1"/>
      <c r="C18" s="60" t="s">
        <v>219</v>
      </c>
      <c r="D18" s="62" t="s">
        <v>28</v>
      </c>
      <c r="E18" s="41" t="s">
        <v>221</v>
      </c>
    </row>
    <row r="19" spans="1:5" ht="52.8">
      <c r="B19" s="9"/>
      <c r="C19" s="60" t="s">
        <v>183</v>
      </c>
      <c r="D19" s="62" t="s">
        <v>185</v>
      </c>
      <c r="E19" s="243" t="s">
        <v>184</v>
      </c>
    </row>
    <row r="20" spans="1:5" ht="66">
      <c r="B20" s="9"/>
      <c r="C20" s="357" t="s">
        <v>186</v>
      </c>
      <c r="D20" s="359" t="s">
        <v>185</v>
      </c>
      <c r="E20" s="243" t="s">
        <v>257</v>
      </c>
    </row>
    <row r="21" spans="1:5" ht="15.75" customHeight="1">
      <c r="B21" s="9"/>
      <c r="C21" s="358"/>
      <c r="D21" s="360"/>
      <c r="E21" s="255" t="s">
        <v>256</v>
      </c>
    </row>
    <row r="22" spans="1:5" ht="105.6">
      <c r="A22" s="13"/>
      <c r="B22" s="9"/>
      <c r="C22" s="247" t="s">
        <v>187</v>
      </c>
      <c r="D22" s="250" t="s">
        <v>34</v>
      </c>
      <c r="E22" s="246" t="s">
        <v>188</v>
      </c>
    </row>
    <row r="23" spans="1:5" ht="52.8">
      <c r="A23" s="23"/>
      <c r="B23" s="20"/>
      <c r="C23" s="247" t="s">
        <v>189</v>
      </c>
      <c r="D23" s="250" t="s">
        <v>27</v>
      </c>
      <c r="E23" s="243" t="s">
        <v>265</v>
      </c>
    </row>
    <row r="24" spans="1:5" ht="16.5" customHeight="1">
      <c r="A24" s="23"/>
      <c r="B24" s="20"/>
      <c r="C24" s="249"/>
      <c r="D24" s="253"/>
      <c r="E24" s="254" t="s">
        <v>264</v>
      </c>
    </row>
    <row r="25" spans="1:5" ht="26.4">
      <c r="A25" s="23"/>
      <c r="B25" s="20"/>
      <c r="C25" s="249"/>
      <c r="D25" s="253"/>
      <c r="E25" s="246" t="s">
        <v>261</v>
      </c>
    </row>
    <row r="26" spans="1:5" ht="16.5" customHeight="1">
      <c r="A26" s="23"/>
      <c r="B26" s="20"/>
      <c r="C26" s="249"/>
      <c r="D26" s="253"/>
      <c r="E26" s="256" t="s">
        <v>263</v>
      </c>
    </row>
    <row r="27" spans="1:5">
      <c r="A27" s="23"/>
      <c r="B27" s="20"/>
      <c r="C27" s="249"/>
      <c r="D27" s="253"/>
      <c r="E27" s="246" t="s">
        <v>259</v>
      </c>
    </row>
    <row r="28" spans="1:5" ht="30" customHeight="1">
      <c r="A28" s="251"/>
      <c r="B28" s="252"/>
      <c r="C28" s="249"/>
      <c r="D28" s="253"/>
      <c r="E28" s="254" t="s">
        <v>262</v>
      </c>
    </row>
    <row r="29" spans="1:5" ht="52.8">
      <c r="A29" s="23"/>
      <c r="B29" s="20"/>
      <c r="C29" s="249"/>
      <c r="D29" s="253"/>
      <c r="E29" s="246" t="s">
        <v>258</v>
      </c>
    </row>
    <row r="30" spans="1:5" ht="16.5" customHeight="1">
      <c r="A30" s="23"/>
      <c r="B30" s="20"/>
      <c r="C30" s="248"/>
      <c r="D30" s="245"/>
      <c r="E30" s="255" t="s">
        <v>260</v>
      </c>
    </row>
    <row r="31" spans="1:5" ht="26.4">
      <c r="A31" s="16"/>
      <c r="B31" s="28"/>
      <c r="C31" s="248" t="s">
        <v>190</v>
      </c>
      <c r="D31" s="245" t="s">
        <v>169</v>
      </c>
      <c r="E31" s="244" t="s">
        <v>203</v>
      </c>
    </row>
    <row r="32" spans="1:5" ht="92.4">
      <c r="A32" s="16"/>
      <c r="B32" s="28"/>
      <c r="C32" s="60" t="s">
        <v>191</v>
      </c>
      <c r="D32" s="62" t="s">
        <v>34</v>
      </c>
      <c r="E32" s="41" t="s">
        <v>204</v>
      </c>
    </row>
    <row r="33" spans="1:5" ht="26.4">
      <c r="A33" s="16"/>
      <c r="B33" s="28"/>
      <c r="C33" s="60" t="s">
        <v>192</v>
      </c>
      <c r="D33" s="62" t="s">
        <v>169</v>
      </c>
      <c r="E33" s="41" t="s">
        <v>205</v>
      </c>
    </row>
    <row r="34" spans="1:5" ht="26.4">
      <c r="A34" s="16"/>
      <c r="B34" s="28"/>
      <c r="C34" s="60" t="s">
        <v>29</v>
      </c>
      <c r="D34" s="62" t="s">
        <v>27</v>
      </c>
      <c r="E34" s="41" t="s">
        <v>206</v>
      </c>
    </row>
    <row r="35" spans="1:5">
      <c r="A35" s="16"/>
      <c r="B35" s="28"/>
      <c r="C35" s="60" t="s">
        <v>30</v>
      </c>
      <c r="D35" s="62" t="s">
        <v>27</v>
      </c>
      <c r="E35" s="41" t="s">
        <v>207</v>
      </c>
    </row>
    <row r="36" spans="1:5" ht="26.4">
      <c r="A36" s="16"/>
      <c r="B36" s="28"/>
      <c r="C36" s="60" t="s">
        <v>22</v>
      </c>
      <c r="D36" s="62" t="s">
        <v>27</v>
      </c>
      <c r="E36" s="41" t="s">
        <v>208</v>
      </c>
    </row>
    <row r="37" spans="1:5">
      <c r="A37" s="16"/>
      <c r="B37" s="28"/>
      <c r="C37" s="60" t="s">
        <v>25</v>
      </c>
      <c r="D37" s="62" t="s">
        <v>27</v>
      </c>
      <c r="E37" s="41" t="s">
        <v>209</v>
      </c>
    </row>
    <row r="38" spans="1:5" ht="26.4">
      <c r="A38" s="16"/>
      <c r="B38" s="28"/>
      <c r="C38" s="61" t="s">
        <v>24</v>
      </c>
      <c r="D38" s="62" t="s">
        <v>27</v>
      </c>
      <c r="E38" s="41" t="s">
        <v>210</v>
      </c>
    </row>
    <row r="39" spans="1:5" ht="26.4">
      <c r="A39" s="16"/>
      <c r="B39" s="28"/>
      <c r="C39" s="61" t="s">
        <v>193</v>
      </c>
      <c r="D39" s="62" t="s">
        <v>27</v>
      </c>
      <c r="E39" s="41" t="s">
        <v>211</v>
      </c>
    </row>
    <row r="40" spans="1:5" ht="26.4">
      <c r="A40" s="16"/>
      <c r="B40" s="28"/>
      <c r="C40" s="61" t="s">
        <v>202</v>
      </c>
      <c r="D40" s="62" t="s">
        <v>27</v>
      </c>
      <c r="E40" s="41" t="s">
        <v>213</v>
      </c>
    </row>
    <row r="41" spans="1:5" ht="26.4">
      <c r="A41" s="16"/>
      <c r="B41" s="28"/>
      <c r="C41" s="61" t="s">
        <v>194</v>
      </c>
      <c r="D41" s="62" t="s">
        <v>169</v>
      </c>
      <c r="E41" s="41" t="s">
        <v>212</v>
      </c>
    </row>
    <row r="42" spans="1:5" ht="26.4">
      <c r="A42" s="16"/>
      <c r="B42" s="28"/>
      <c r="C42" s="61" t="s">
        <v>195</v>
      </c>
      <c r="D42" s="62" t="s">
        <v>201</v>
      </c>
      <c r="E42" s="41" t="s">
        <v>214</v>
      </c>
    </row>
    <row r="43" spans="1:5" ht="26.4">
      <c r="A43" s="16"/>
      <c r="B43" s="28"/>
      <c r="C43" s="61" t="s">
        <v>196</v>
      </c>
      <c r="D43" s="62" t="s">
        <v>34</v>
      </c>
      <c r="E43" s="41" t="s">
        <v>215</v>
      </c>
    </row>
    <row r="44" spans="1:5" ht="26.4">
      <c r="A44" s="16"/>
      <c r="B44" s="28"/>
      <c r="C44" s="61" t="s">
        <v>197</v>
      </c>
      <c r="D44" s="62" t="s">
        <v>200</v>
      </c>
      <c r="E44" s="41" t="s">
        <v>217</v>
      </c>
    </row>
    <row r="45" spans="1:5" ht="66">
      <c r="A45" s="16"/>
      <c r="B45" s="28"/>
      <c r="C45" s="61" t="s">
        <v>220</v>
      </c>
      <c r="D45" s="62" t="s">
        <v>28</v>
      </c>
      <c r="E45" s="41" t="s">
        <v>222</v>
      </c>
    </row>
    <row r="46" spans="1:5" ht="52.8">
      <c r="A46" s="16"/>
      <c r="B46" s="28"/>
      <c r="C46" s="61" t="s">
        <v>53</v>
      </c>
      <c r="D46" s="62" t="s">
        <v>28</v>
      </c>
      <c r="E46" s="41" t="s">
        <v>216</v>
      </c>
    </row>
    <row r="47" spans="1:5" ht="26.4">
      <c r="A47" s="16"/>
      <c r="B47" s="28"/>
      <c r="C47" s="61" t="s">
        <v>198</v>
      </c>
      <c r="D47" s="62" t="s">
        <v>199</v>
      </c>
      <c r="E47" s="41" t="s">
        <v>218</v>
      </c>
    </row>
    <row r="48" spans="1:5">
      <c r="A48" s="16"/>
      <c r="B48" s="28"/>
    </row>
    <row r="49" spans="1:2">
      <c r="A49" s="16"/>
      <c r="B49" s="28"/>
    </row>
    <row r="50" spans="1:2">
      <c r="A50" s="16"/>
      <c r="B50" s="28"/>
    </row>
    <row r="51" spans="1:2">
      <c r="A51" s="16"/>
      <c r="B51" s="28"/>
    </row>
    <row r="52" spans="1:2">
      <c r="A52" s="16"/>
      <c r="B52" s="28"/>
    </row>
    <row r="53" spans="1:2">
      <c r="A53" s="16"/>
      <c r="B53" s="28"/>
    </row>
    <row r="54" spans="1:2">
      <c r="A54" s="16"/>
      <c r="B54" s="28"/>
    </row>
    <row r="55" spans="1:2">
      <c r="A55" s="16"/>
      <c r="B55" s="28"/>
    </row>
    <row r="56" spans="1:2">
      <c r="A56" s="16"/>
      <c r="B56" s="28"/>
    </row>
    <row r="57" spans="1:2">
      <c r="A57" s="16"/>
      <c r="B57" s="28"/>
    </row>
    <row r="58" spans="1:2">
      <c r="A58" s="16"/>
      <c r="B58" s="28"/>
    </row>
    <row r="59" spans="1:2">
      <c r="A59" s="16"/>
      <c r="B59" s="28"/>
    </row>
    <row r="60" spans="1:2">
      <c r="A60" s="16"/>
      <c r="B60" s="28"/>
    </row>
    <row r="61" spans="1:2">
      <c r="A61" s="16"/>
      <c r="B61" s="28"/>
    </row>
    <row r="62" spans="1:2">
      <c r="A62" s="16"/>
      <c r="B62" s="28"/>
    </row>
    <row r="63" spans="1:2">
      <c r="A63" s="16"/>
      <c r="B63" s="28"/>
    </row>
    <row r="64" spans="1:2">
      <c r="A64" s="16"/>
      <c r="B64" s="28"/>
    </row>
    <row r="65" spans="1:2">
      <c r="A65" s="16"/>
      <c r="B65" s="28"/>
    </row>
    <row r="66" spans="1:2">
      <c r="A66" s="16"/>
      <c r="B66" s="28"/>
    </row>
    <row r="67" spans="1:2">
      <c r="A67" s="16"/>
      <c r="B67" s="28"/>
    </row>
    <row r="68" spans="1:2">
      <c r="A68" s="16"/>
      <c r="B68" s="28"/>
    </row>
    <row r="69" spans="1:2">
      <c r="A69" s="16"/>
      <c r="B69" s="28"/>
    </row>
    <row r="70" spans="1:2">
      <c r="A70" s="16"/>
      <c r="B70" s="28"/>
    </row>
    <row r="71" spans="1:2">
      <c r="A71" s="16"/>
      <c r="B71" s="28"/>
    </row>
    <row r="72" spans="1:2">
      <c r="A72" s="16"/>
      <c r="B72" s="28"/>
    </row>
    <row r="73" spans="1:2">
      <c r="A73" s="16"/>
      <c r="B73" s="28"/>
    </row>
    <row r="74" spans="1:2">
      <c r="A74" s="16"/>
      <c r="B74" s="28"/>
    </row>
    <row r="75" spans="1:2">
      <c r="A75" s="16"/>
      <c r="B75" s="28"/>
    </row>
    <row r="76" spans="1:2">
      <c r="A76" s="16"/>
      <c r="B76" s="28"/>
    </row>
    <row r="77" spans="1:2">
      <c r="A77" s="16"/>
      <c r="B77" s="28"/>
    </row>
    <row r="78" spans="1:2">
      <c r="A78" s="16"/>
      <c r="B78" s="28"/>
    </row>
    <row r="79" spans="1:2">
      <c r="A79" s="16"/>
      <c r="B79" s="28"/>
    </row>
    <row r="80" spans="1:2">
      <c r="A80" s="16"/>
      <c r="B80" s="28"/>
    </row>
    <row r="81" spans="1:2">
      <c r="A81" s="16"/>
      <c r="B81" s="28"/>
    </row>
    <row r="82" spans="1:2">
      <c r="A82" s="16"/>
      <c r="B82" s="28"/>
    </row>
    <row r="83" spans="1:2">
      <c r="A83" s="16"/>
      <c r="B83" s="28"/>
    </row>
    <row r="84" spans="1:2">
      <c r="A84" s="16"/>
      <c r="B84" s="28"/>
    </row>
    <row r="85" spans="1:2">
      <c r="A85" s="16"/>
      <c r="B85" s="28"/>
    </row>
    <row r="86" spans="1:2">
      <c r="A86" s="16"/>
      <c r="B86" s="28"/>
    </row>
    <row r="87" spans="1:2">
      <c r="A87" s="16"/>
      <c r="B87" s="28"/>
    </row>
    <row r="88" spans="1:2">
      <c r="A88" s="16"/>
      <c r="B88" s="28"/>
    </row>
    <row r="89" spans="1:2">
      <c r="A89" s="16"/>
      <c r="B89" s="28"/>
    </row>
    <row r="90" spans="1:2">
      <c r="A90" s="16"/>
      <c r="B90" s="28"/>
    </row>
    <row r="91" spans="1:2">
      <c r="A91" s="16"/>
      <c r="B91" s="28"/>
    </row>
    <row r="92" spans="1:2">
      <c r="A92" s="6"/>
      <c r="B92" s="8"/>
    </row>
    <row r="93" spans="1:2">
      <c r="A93" s="6"/>
      <c r="B93" s="8"/>
    </row>
    <row r="94" spans="1:2">
      <c r="A94" s="6"/>
      <c r="B94" s="8"/>
    </row>
    <row r="95" spans="1:2">
      <c r="A95" s="6"/>
      <c r="B95" s="8"/>
    </row>
    <row r="96" spans="1:2">
      <c r="A96" s="187"/>
      <c r="B96" s="187"/>
    </row>
    <row r="97" spans="1:2">
      <c r="A97" s="6"/>
      <c r="B97" s="6"/>
    </row>
    <row r="98" spans="1:2">
      <c r="A98" s="6"/>
      <c r="B98" s="6"/>
    </row>
    <row r="99" spans="1:2">
      <c r="A99" s="6"/>
      <c r="B99" s="6"/>
    </row>
    <row r="100" spans="1:2">
      <c r="A100" s="6"/>
      <c r="B100" s="6"/>
    </row>
    <row r="101" spans="1:2">
      <c r="A101" s="6"/>
      <c r="B101" s="6"/>
    </row>
    <row r="102" spans="1:2">
      <c r="A102" s="6"/>
      <c r="B102" s="6"/>
    </row>
    <row r="103" spans="1:2">
      <c r="A103" s="6"/>
      <c r="B103" s="6"/>
    </row>
    <row r="104" spans="1:2">
      <c r="A104" s="7"/>
      <c r="B104" s="6"/>
    </row>
    <row r="105" spans="1:2">
      <c r="A105" s="6"/>
      <c r="B105" s="6"/>
    </row>
    <row r="106" spans="1:2">
      <c r="A106" s="6"/>
      <c r="B106" s="6"/>
    </row>
    <row r="107" spans="1:2">
      <c r="A107" s="6"/>
      <c r="B107" s="6"/>
    </row>
    <row r="108" spans="1:2">
      <c r="A108" s="6"/>
      <c r="B108" s="6"/>
    </row>
    <row r="109" spans="1:2">
      <c r="A109" s="6"/>
      <c r="B109" s="6"/>
    </row>
    <row r="110" spans="1:2">
      <c r="A110" s="6"/>
      <c r="B110" s="6"/>
    </row>
    <row r="111" spans="1:2">
      <c r="A111" s="6"/>
      <c r="B111" s="6"/>
    </row>
    <row r="112" spans="1:2">
      <c r="A112" s="6"/>
      <c r="B112" s="6"/>
    </row>
    <row r="113" spans="1:2">
      <c r="A113" s="6"/>
      <c r="B113" s="6"/>
    </row>
    <row r="114" spans="1:2">
      <c r="A114" s="6"/>
      <c r="B114" s="6"/>
    </row>
    <row r="115" spans="1:2">
      <c r="A115" s="6"/>
      <c r="B115" s="6"/>
    </row>
    <row r="116" spans="1:2">
      <c r="A116" s="6"/>
      <c r="B116" s="6"/>
    </row>
    <row r="117" spans="1:2">
      <c r="A117" s="6"/>
      <c r="B117" s="6"/>
    </row>
    <row r="118" spans="1:2">
      <c r="A118" s="6"/>
      <c r="B118" s="6"/>
    </row>
    <row r="119" spans="1:2">
      <c r="A119" s="6"/>
      <c r="B119" s="6"/>
    </row>
    <row r="120" spans="1:2">
      <c r="A120" s="6"/>
      <c r="B120" s="6"/>
    </row>
    <row r="121" spans="1:2">
      <c r="A121" s="6"/>
      <c r="B121" s="6"/>
    </row>
    <row r="122" spans="1:2">
      <c r="A122" s="6"/>
      <c r="B122" s="6"/>
    </row>
    <row r="123" spans="1:2">
      <c r="A123" s="6"/>
      <c r="B123" s="6"/>
    </row>
    <row r="124" spans="1:2">
      <c r="A124" s="6"/>
      <c r="B124" s="6"/>
    </row>
    <row r="125" spans="1:2">
      <c r="A125" s="6"/>
      <c r="B125" s="6"/>
    </row>
    <row r="126" spans="1:2">
      <c r="A126" s="6"/>
      <c r="B126" s="6"/>
    </row>
    <row r="127" spans="1:2">
      <c r="A127" s="6"/>
      <c r="B127" s="6"/>
    </row>
    <row r="128" spans="1:2">
      <c r="A128" s="6"/>
      <c r="B128" s="6"/>
    </row>
    <row r="129" spans="1:2">
      <c r="A129" s="6"/>
      <c r="B129" s="6"/>
    </row>
    <row r="130" spans="1:2">
      <c r="A130" s="6"/>
      <c r="B130" s="6"/>
    </row>
    <row r="131" spans="1:2">
      <c r="A131" s="6"/>
      <c r="B131" s="6"/>
    </row>
    <row r="132" spans="1:2">
      <c r="A132" s="6"/>
      <c r="B132" s="6"/>
    </row>
    <row r="133" spans="1:2">
      <c r="A133" s="6"/>
      <c r="B133" s="6"/>
    </row>
    <row r="134" spans="1:2">
      <c r="A134" s="6"/>
      <c r="B134" s="6"/>
    </row>
    <row r="135" spans="1:2">
      <c r="A135" s="6"/>
      <c r="B135" s="6"/>
    </row>
    <row r="136" spans="1:2">
      <c r="A136" s="6"/>
      <c r="B136" s="6"/>
    </row>
    <row r="137" spans="1:2">
      <c r="A137" s="6"/>
      <c r="B137" s="6"/>
    </row>
    <row r="138" spans="1:2">
      <c r="A138" s="6"/>
      <c r="B138" s="6"/>
    </row>
    <row r="139" spans="1:2">
      <c r="A139" s="6"/>
      <c r="B139" s="6"/>
    </row>
    <row r="140" spans="1:2">
      <c r="A140" s="7"/>
      <c r="B140" s="6"/>
    </row>
    <row r="141" spans="1:2">
      <c r="A141" s="6"/>
      <c r="B141" s="6"/>
    </row>
    <row r="142" spans="1:2">
      <c r="A142" s="6"/>
      <c r="B142" s="6"/>
    </row>
    <row r="143" spans="1:2">
      <c r="A143" s="6"/>
      <c r="B143" s="6"/>
    </row>
    <row r="144" spans="1:2">
      <c r="A144" s="6"/>
      <c r="B144" s="6"/>
    </row>
    <row r="145" spans="1:2">
      <c r="A145" s="6"/>
      <c r="B145" s="6"/>
    </row>
    <row r="146" spans="1:2">
      <c r="A146" s="6"/>
      <c r="B146" s="6"/>
    </row>
    <row r="147" spans="1:2">
      <c r="A147" s="6"/>
      <c r="B147" s="6"/>
    </row>
    <row r="148" spans="1:2">
      <c r="A148" s="7"/>
      <c r="B148" s="6"/>
    </row>
    <row r="149" spans="1:2">
      <c r="A149" s="6"/>
      <c r="B149" s="6"/>
    </row>
    <row r="150" spans="1:2">
      <c r="A150" s="6"/>
      <c r="B150" s="6"/>
    </row>
    <row r="151" spans="1:2">
      <c r="A151" s="6"/>
      <c r="B151" s="6"/>
    </row>
    <row r="152" spans="1:2">
      <c r="A152" s="6"/>
      <c r="B152" s="6"/>
    </row>
    <row r="153" spans="1:2">
      <c r="A153" s="6"/>
      <c r="B153" s="6"/>
    </row>
    <row r="154" spans="1:2">
      <c r="A154" s="6"/>
      <c r="B154" s="6"/>
    </row>
    <row r="155" spans="1:2">
      <c r="A155" s="7"/>
      <c r="B155" s="6"/>
    </row>
    <row r="156" spans="1:2">
      <c r="A156" s="6"/>
      <c r="B156" s="6"/>
    </row>
    <row r="157" spans="1:2">
      <c r="A157" s="6"/>
      <c r="B157" s="6"/>
    </row>
    <row r="158" spans="1:2">
      <c r="A158" s="6"/>
      <c r="B158" s="6"/>
    </row>
    <row r="159" spans="1:2">
      <c r="A159" s="6"/>
      <c r="B159" s="6"/>
    </row>
    <row r="160" spans="1:2">
      <c r="A160" s="6"/>
      <c r="B160" s="6"/>
    </row>
    <row r="161" spans="1:2">
      <c r="A161" s="6"/>
      <c r="B161" s="6"/>
    </row>
    <row r="162" spans="1:2">
      <c r="A162" s="6"/>
      <c r="B162" s="6"/>
    </row>
    <row r="163" spans="1:2">
      <c r="A163" s="6"/>
      <c r="B163" s="6"/>
    </row>
    <row r="164" spans="1:2">
      <c r="A164" s="6"/>
      <c r="B164" s="6"/>
    </row>
    <row r="165" spans="1:2">
      <c r="A165" s="6"/>
      <c r="B165" s="6"/>
    </row>
    <row r="166" spans="1:2">
      <c r="A166" s="6"/>
      <c r="B166" s="6"/>
    </row>
    <row r="167" spans="1:2">
      <c r="A167" s="6"/>
      <c r="B167" s="6"/>
    </row>
    <row r="168" spans="1:2">
      <c r="A168" s="6"/>
      <c r="B168" s="6"/>
    </row>
    <row r="169" spans="1:2">
      <c r="A169" s="6"/>
      <c r="B169" s="6"/>
    </row>
    <row r="170" spans="1:2">
      <c r="A170" s="6"/>
      <c r="B170" s="6"/>
    </row>
    <row r="171" spans="1:2">
      <c r="A171" s="6"/>
      <c r="B171" s="6"/>
    </row>
    <row r="172" spans="1:2">
      <c r="A172" s="6"/>
      <c r="B172" s="6"/>
    </row>
    <row r="173" spans="1:2">
      <c r="A173" s="6"/>
      <c r="B173" s="6"/>
    </row>
    <row r="174" spans="1:2">
      <c r="A174" s="6"/>
      <c r="B174" s="6"/>
    </row>
    <row r="175" spans="1:2">
      <c r="A175" s="6"/>
      <c r="B175" s="6"/>
    </row>
    <row r="176" spans="1:2">
      <c r="A176" s="6"/>
      <c r="B176" s="6"/>
    </row>
    <row r="177" spans="1:2">
      <c r="A177" s="6"/>
      <c r="B177" s="6"/>
    </row>
    <row r="178" spans="1:2">
      <c r="A178" s="6"/>
      <c r="B178" s="6"/>
    </row>
    <row r="179" spans="1:2">
      <c r="A179" s="6"/>
      <c r="B179" s="6"/>
    </row>
    <row r="180" spans="1:2">
      <c r="A180" s="6"/>
      <c r="B180" s="6"/>
    </row>
    <row r="181" spans="1:2">
      <c r="A181" s="6"/>
      <c r="B181" s="6"/>
    </row>
    <row r="182" spans="1:2">
      <c r="A182" s="6"/>
      <c r="B182" s="6"/>
    </row>
    <row r="183" spans="1:2">
      <c r="A183" s="6"/>
      <c r="B183" s="6"/>
    </row>
    <row r="184" spans="1:2">
      <c r="A184" s="6"/>
      <c r="B184" s="6"/>
    </row>
    <row r="185" spans="1:2">
      <c r="A185" s="6"/>
      <c r="B185" s="6"/>
    </row>
    <row r="186" spans="1:2">
      <c r="A186" s="6"/>
      <c r="B186" s="6"/>
    </row>
    <row r="187" spans="1:2">
      <c r="A187" s="6"/>
      <c r="B187" s="6"/>
    </row>
    <row r="188" spans="1:2">
      <c r="A188" s="6"/>
      <c r="B188" s="6"/>
    </row>
    <row r="189" spans="1:2">
      <c r="A189" s="6"/>
      <c r="B189" s="6"/>
    </row>
    <row r="190" spans="1:2">
      <c r="A190" s="6"/>
      <c r="B190" s="6"/>
    </row>
    <row r="191" spans="1:2">
      <c r="A191" s="6"/>
      <c r="B191" s="6"/>
    </row>
    <row r="192" spans="1:2">
      <c r="A192" s="6"/>
      <c r="B192" s="6"/>
    </row>
    <row r="193" spans="1:2">
      <c r="A193" s="6"/>
      <c r="B193" s="6"/>
    </row>
    <row r="194" spans="1:2">
      <c r="A194" s="6"/>
      <c r="B194" s="6"/>
    </row>
    <row r="195" spans="1:2">
      <c r="A195" s="6"/>
      <c r="B195" s="6"/>
    </row>
    <row r="196" spans="1:2">
      <c r="A196" s="6"/>
      <c r="B196" s="6"/>
    </row>
    <row r="197" spans="1:2">
      <c r="A197" s="6"/>
      <c r="B197" s="6"/>
    </row>
    <row r="198" spans="1:2">
      <c r="A198" s="6"/>
      <c r="B198" s="6"/>
    </row>
    <row r="199" spans="1:2">
      <c r="A199" s="6"/>
      <c r="B199" s="6"/>
    </row>
    <row r="200" spans="1:2">
      <c r="A200" s="6"/>
      <c r="B200" s="6"/>
    </row>
    <row r="201" spans="1:2">
      <c r="A201" s="6"/>
      <c r="B201" s="6"/>
    </row>
    <row r="202" spans="1:2">
      <c r="A202" s="6"/>
      <c r="B202" s="6"/>
    </row>
    <row r="203" spans="1:2">
      <c r="A203" s="6"/>
      <c r="B203" s="6"/>
    </row>
    <row r="204" spans="1:2">
      <c r="A204" s="6"/>
      <c r="B204" s="6"/>
    </row>
    <row r="205" spans="1:2">
      <c r="A205" s="6"/>
      <c r="B205" s="6"/>
    </row>
    <row r="206" spans="1:2">
      <c r="A206" s="6"/>
      <c r="B206" s="6"/>
    </row>
    <row r="207" spans="1:2">
      <c r="A207" s="6"/>
      <c r="B207" s="6"/>
    </row>
    <row r="208" spans="1:2">
      <c r="A208" s="6"/>
      <c r="B208" s="6"/>
    </row>
    <row r="209" spans="1:2">
      <c r="A209" s="6"/>
      <c r="B209" s="6"/>
    </row>
    <row r="210" spans="1:2">
      <c r="A210" s="6"/>
      <c r="B210" s="6"/>
    </row>
    <row r="211" spans="1:2">
      <c r="A211" s="6"/>
      <c r="B211" s="6"/>
    </row>
    <row r="212" spans="1:2">
      <c r="A212" s="6"/>
      <c r="B212" s="6"/>
    </row>
    <row r="213" spans="1:2">
      <c r="A213" s="6"/>
      <c r="B213" s="6"/>
    </row>
    <row r="214" spans="1:2">
      <c r="A214" s="6"/>
      <c r="B214" s="6"/>
    </row>
    <row r="215" spans="1:2">
      <c r="A215" s="6"/>
      <c r="B215" s="6"/>
    </row>
    <row r="216" spans="1:2">
      <c r="A216" s="6"/>
      <c r="B216" s="6"/>
    </row>
    <row r="217" spans="1:2">
      <c r="A217" s="6"/>
      <c r="B217" s="6"/>
    </row>
    <row r="218" spans="1:2">
      <c r="A218" s="6"/>
      <c r="B218" s="6"/>
    </row>
    <row r="219" spans="1:2">
      <c r="A219" s="6"/>
      <c r="B219" s="6"/>
    </row>
    <row r="220" spans="1:2">
      <c r="A220" s="6"/>
      <c r="B220" s="6"/>
    </row>
    <row r="221" spans="1:2">
      <c r="A221" s="6"/>
      <c r="B221" s="6"/>
    </row>
    <row r="222" spans="1:2">
      <c r="A222" s="6"/>
      <c r="B222" s="6"/>
    </row>
    <row r="223" spans="1:2">
      <c r="A223" s="6"/>
      <c r="B223" s="6"/>
    </row>
    <row r="224" spans="1:2">
      <c r="A224" s="6"/>
      <c r="B224" s="6"/>
    </row>
    <row r="225" spans="1:2">
      <c r="A225" s="6"/>
      <c r="B225" s="6"/>
    </row>
    <row r="226" spans="1:2">
      <c r="A226" s="6"/>
      <c r="B226" s="6"/>
    </row>
    <row r="227" spans="1:2">
      <c r="A227" s="6"/>
      <c r="B227" s="6"/>
    </row>
    <row r="228" spans="1:2">
      <c r="A228" s="6"/>
      <c r="B228" s="6"/>
    </row>
    <row r="229" spans="1:2">
      <c r="A229" s="6"/>
      <c r="B229" s="6"/>
    </row>
    <row r="230" spans="1:2">
      <c r="A230" s="6"/>
      <c r="B230" s="6"/>
    </row>
    <row r="231" spans="1:2">
      <c r="A231" s="6"/>
      <c r="B231" s="6"/>
    </row>
    <row r="232" spans="1:2">
      <c r="A232" s="6"/>
      <c r="B232" s="6"/>
    </row>
    <row r="233" spans="1:2">
      <c r="A233" s="6"/>
      <c r="B233" s="6"/>
    </row>
    <row r="234" spans="1:2">
      <c r="A234" s="6"/>
      <c r="B234" s="6"/>
    </row>
    <row r="235" spans="1:2">
      <c r="A235" s="6"/>
      <c r="B235" s="6"/>
    </row>
    <row r="236" spans="1:2">
      <c r="A236" s="6"/>
      <c r="B236" s="6"/>
    </row>
    <row r="237" spans="1:2">
      <c r="A237" s="6"/>
      <c r="B237" s="6"/>
    </row>
    <row r="238" spans="1:2">
      <c r="A238" s="6"/>
      <c r="B238" s="6"/>
    </row>
    <row r="239" spans="1:2">
      <c r="A239" s="6"/>
      <c r="B239" s="6"/>
    </row>
  </sheetData>
  <sheetProtection password="CB87" sheet="1" objects="1" scenarios="1" formatRows="0"/>
  <mergeCells count="3">
    <mergeCell ref="C8:E8"/>
    <mergeCell ref="C20:C21"/>
    <mergeCell ref="D20:D21"/>
  </mergeCells>
  <hyperlinks>
    <hyperlink ref="E21" r:id="rId1"/>
    <hyperlink ref="E30" r:id="rId2"/>
    <hyperlink ref="E28" r:id="rId3"/>
    <hyperlink ref="E26" r:id="rId4"/>
    <hyperlink ref="E24" r:id="rId5"/>
  </hyperlinks>
  <pageMargins left="0.7" right="0.7" top="0.75" bottom="0.75" header="0.3" footer="0.3"/>
  <pageSetup paperSize="9" scale="55" orientation="portrait" horizontalDpi="0" verticalDpi="0" r:id="rId6"/>
  <drawing r:id="rId7"/>
</worksheet>
</file>

<file path=xl/worksheets/sheet5.xml><?xml version="1.0" encoding="utf-8"?>
<worksheet xmlns="http://schemas.openxmlformats.org/spreadsheetml/2006/main" xmlns:r="http://schemas.openxmlformats.org/officeDocument/2006/relationships">
  <sheetPr>
    <tabColor theme="0" tint="-0.249977111117893"/>
    <pageSetUpPr fitToPage="1"/>
  </sheetPr>
  <dimension ref="A1:V231"/>
  <sheetViews>
    <sheetView showGridLines="0" view="pageBreakPreview" zoomScaleNormal="100" zoomScaleSheetLayoutView="100" workbookViewId="0"/>
  </sheetViews>
  <sheetFormatPr defaultColWidth="9.109375" defaultRowHeight="13.2"/>
  <cols>
    <col min="1" max="1" width="2.33203125" style="3" customWidth="1"/>
    <col min="2" max="2" width="3.6640625" style="3" customWidth="1"/>
    <col min="3" max="3" width="22.44140625" style="47" customWidth="1"/>
    <col min="4" max="4" width="11.88671875" style="47" customWidth="1"/>
    <col min="5" max="5" width="4.109375" style="48" customWidth="1"/>
    <col min="6" max="10" width="8.6640625" style="49" customWidth="1"/>
    <col min="11" max="22" width="7.109375" style="49" customWidth="1"/>
    <col min="23" max="16384" width="9.109375" style="50"/>
  </cols>
  <sheetData>
    <row r="1" spans="1:22">
      <c r="A1" s="15"/>
      <c r="B1" s="21"/>
      <c r="D1" s="15"/>
      <c r="E1" s="15"/>
      <c r="F1" s="2"/>
      <c r="G1" s="18"/>
      <c r="H1" s="18"/>
      <c r="I1" s="18"/>
      <c r="J1" s="18"/>
    </row>
    <row r="2" spans="1:22" s="6" customFormat="1" ht="17.399999999999999">
      <c r="A2" s="15"/>
      <c r="B2" s="21"/>
      <c r="D2" s="240"/>
      <c r="E2" s="240"/>
      <c r="F2" s="240"/>
      <c r="G2" s="364" t="s">
        <v>241</v>
      </c>
      <c r="H2" s="364"/>
      <c r="I2" s="364"/>
      <c r="J2" s="364"/>
      <c r="K2" s="364"/>
      <c r="L2" s="364"/>
      <c r="M2" s="364"/>
      <c r="N2" s="364"/>
      <c r="O2" s="240"/>
      <c r="P2" s="240"/>
      <c r="Q2" s="240"/>
      <c r="R2" s="240"/>
      <c r="S2" s="240"/>
      <c r="T2" s="240"/>
      <c r="U2" s="240"/>
      <c r="V2" s="240"/>
    </row>
    <row r="3" spans="1:22" s="1" customFormat="1" ht="12.75" customHeight="1">
      <c r="A3" s="3"/>
      <c r="B3" s="3"/>
      <c r="C3" s="42"/>
      <c r="D3" s="15"/>
      <c r="E3" s="15"/>
      <c r="F3" s="2"/>
      <c r="G3" s="273" t="s">
        <v>46</v>
      </c>
      <c r="H3" s="273"/>
      <c r="I3" s="273"/>
      <c r="J3" s="273"/>
      <c r="K3" s="273" t="s">
        <v>240</v>
      </c>
      <c r="L3" s="273"/>
      <c r="M3" s="273"/>
      <c r="N3" s="273"/>
    </row>
    <row r="4" spans="1:22" s="18" customFormat="1" ht="15.75" customHeight="1">
      <c r="A4" s="3"/>
      <c r="B4" s="9"/>
      <c r="D4" s="15"/>
      <c r="E4"/>
      <c r="F4" s="2"/>
      <c r="G4" s="363"/>
      <c r="H4" s="363"/>
      <c r="I4" s="363"/>
      <c r="J4" s="363"/>
      <c r="K4" s="362"/>
      <c r="L4" s="362"/>
      <c r="M4" s="362"/>
      <c r="N4" s="362"/>
      <c r="O4" s="58"/>
      <c r="P4" s="58"/>
      <c r="Q4" s="58"/>
      <c r="R4" s="58"/>
      <c r="S4" s="58"/>
      <c r="T4" s="58"/>
      <c r="U4" s="58"/>
      <c r="V4" s="58"/>
    </row>
    <row r="5" spans="1:22" s="1" customFormat="1" ht="4.5" customHeight="1">
      <c r="C5" s="42"/>
      <c r="D5" s="42"/>
      <c r="E5" s="42"/>
      <c r="F5" s="42"/>
      <c r="G5" s="42"/>
      <c r="H5" s="42"/>
      <c r="I5" s="42"/>
      <c r="J5" s="15"/>
      <c r="K5" s="58"/>
    </row>
    <row r="6" spans="1:22" s="216" customFormat="1" ht="18">
      <c r="A6" s="18"/>
      <c r="B6" s="18"/>
      <c r="C6" s="276" t="s">
        <v>223</v>
      </c>
      <c r="D6" s="277"/>
      <c r="E6" s="277"/>
      <c r="F6" s="277"/>
      <c r="G6" s="277"/>
      <c r="H6" s="277"/>
      <c r="I6" s="277"/>
      <c r="J6" s="278"/>
      <c r="K6" s="361" t="s">
        <v>251</v>
      </c>
      <c r="L6" s="361"/>
      <c r="M6" s="361"/>
      <c r="N6" s="361"/>
      <c r="O6" s="361"/>
      <c r="P6" s="361"/>
      <c r="Q6" s="361"/>
      <c r="R6" s="361"/>
      <c r="S6" s="361"/>
      <c r="T6" s="361"/>
      <c r="U6" s="361"/>
      <c r="V6" s="361"/>
    </row>
    <row r="7" spans="1:22" s="134" customFormat="1" ht="12.75" customHeight="1">
      <c r="A7" s="18"/>
      <c r="B7" s="18"/>
      <c r="C7" s="273" t="s">
        <v>268</v>
      </c>
      <c r="D7" s="332" t="s">
        <v>238</v>
      </c>
      <c r="E7" s="328" t="s">
        <v>151</v>
      </c>
      <c r="F7" s="319" t="s">
        <v>237</v>
      </c>
      <c r="G7" s="320"/>
      <c r="H7" s="320"/>
      <c r="I7" s="320"/>
      <c r="J7" s="321"/>
      <c r="K7" s="297" t="s">
        <v>236</v>
      </c>
      <c r="L7" s="291" t="s">
        <v>1</v>
      </c>
      <c r="M7" s="291"/>
      <c r="N7" s="291"/>
      <c r="O7" s="291"/>
      <c r="P7" s="291"/>
      <c r="Q7" s="291"/>
      <c r="R7" s="291"/>
      <c r="S7" s="291"/>
      <c r="T7" s="291"/>
      <c r="U7" s="291"/>
      <c r="V7" s="291"/>
    </row>
    <row r="8" spans="1:22" s="134" customFormat="1" ht="75.75" customHeight="1">
      <c r="A8" s="18"/>
      <c r="B8" s="18"/>
      <c r="C8" s="273"/>
      <c r="D8" s="333"/>
      <c r="E8" s="329"/>
      <c r="F8" s="322"/>
      <c r="G8" s="323"/>
      <c r="H8" s="323"/>
      <c r="I8" s="323"/>
      <c r="J8" s="324"/>
      <c r="K8" s="301"/>
      <c r="L8" s="228" t="s">
        <v>133</v>
      </c>
      <c r="M8" s="299" t="s">
        <v>134</v>
      </c>
      <c r="N8" s="300"/>
      <c r="O8" s="300"/>
      <c r="P8" s="300"/>
      <c r="Q8" s="300"/>
      <c r="R8" s="300"/>
      <c r="S8" s="300"/>
      <c r="T8" s="299" t="s">
        <v>135</v>
      </c>
      <c r="U8" s="300"/>
      <c r="V8" s="297" t="s">
        <v>140</v>
      </c>
    </row>
    <row r="9" spans="1:22" s="134" customFormat="1" ht="72">
      <c r="A9" s="18"/>
      <c r="B9" s="18"/>
      <c r="C9" s="273"/>
      <c r="D9" s="334"/>
      <c r="E9" s="330"/>
      <c r="F9" s="214" t="s">
        <v>148</v>
      </c>
      <c r="G9" s="214" t="s">
        <v>149</v>
      </c>
      <c r="H9" s="214" t="s">
        <v>59</v>
      </c>
      <c r="I9" s="214" t="s">
        <v>150</v>
      </c>
      <c r="J9" s="214" t="s">
        <v>51</v>
      </c>
      <c r="K9" s="301"/>
      <c r="L9" s="229" t="s">
        <v>131</v>
      </c>
      <c r="M9" s="229" t="s">
        <v>132</v>
      </c>
      <c r="N9" s="229" t="s">
        <v>15</v>
      </c>
      <c r="O9" s="229" t="s">
        <v>16</v>
      </c>
      <c r="P9" s="229" t="s">
        <v>17</v>
      </c>
      <c r="Q9" s="229" t="s">
        <v>18</v>
      </c>
      <c r="R9" s="229" t="s">
        <v>19</v>
      </c>
      <c r="S9" s="229" t="s">
        <v>20</v>
      </c>
      <c r="T9" s="229" t="s">
        <v>21</v>
      </c>
      <c r="U9" s="229" t="s">
        <v>20</v>
      </c>
      <c r="V9" s="298"/>
    </row>
    <row r="10" spans="1:22" s="134" customFormat="1">
      <c r="A10" s="18"/>
      <c r="B10" s="18"/>
      <c r="C10" s="222"/>
      <c r="D10" s="222"/>
      <c r="E10" s="230"/>
      <c r="F10" s="231"/>
      <c r="G10" s="43"/>
      <c r="H10" s="43"/>
      <c r="I10" s="43"/>
      <c r="J10" s="43"/>
      <c r="K10" s="46"/>
      <c r="L10" s="46"/>
      <c r="M10" s="46"/>
      <c r="N10" s="46"/>
      <c r="O10" s="46"/>
      <c r="P10" s="46"/>
      <c r="Q10" s="46"/>
      <c r="R10" s="46"/>
      <c r="S10" s="46"/>
      <c r="T10" s="46"/>
      <c r="U10" s="46"/>
      <c r="V10" s="46"/>
    </row>
    <row r="11" spans="1:22" s="134" customFormat="1">
      <c r="A11" s="18"/>
      <c r="B11" s="18"/>
      <c r="C11" s="222"/>
      <c r="D11" s="222"/>
      <c r="E11" s="230"/>
      <c r="F11" s="231"/>
      <c r="G11" s="43"/>
      <c r="H11" s="43"/>
      <c r="I11" s="43"/>
      <c r="J11" s="43"/>
      <c r="K11" s="46"/>
      <c r="L11" s="46"/>
      <c r="M11" s="46"/>
      <c r="N11" s="46"/>
      <c r="O11" s="46"/>
      <c r="P11" s="46"/>
      <c r="Q11" s="46"/>
      <c r="R11" s="46"/>
      <c r="S11" s="46"/>
      <c r="T11" s="46"/>
      <c r="U11" s="46"/>
      <c r="V11" s="46"/>
    </row>
    <row r="12" spans="1:22" s="134" customFormat="1">
      <c r="A12" s="18"/>
      <c r="B12" s="18"/>
      <c r="C12" s="222"/>
      <c r="D12" s="222"/>
      <c r="E12" s="230"/>
      <c r="F12" s="231"/>
      <c r="G12" s="43"/>
      <c r="H12" s="43"/>
      <c r="I12" s="43"/>
      <c r="J12" s="43"/>
      <c r="K12" s="46"/>
      <c r="L12" s="46"/>
      <c r="M12" s="46"/>
      <c r="N12" s="46"/>
      <c r="O12" s="46"/>
      <c r="P12" s="46"/>
      <c r="Q12" s="46"/>
      <c r="R12" s="46"/>
      <c r="S12" s="46"/>
      <c r="T12" s="46"/>
      <c r="U12" s="46"/>
      <c r="V12" s="46"/>
    </row>
    <row r="13" spans="1:22" s="134" customFormat="1">
      <c r="A13" s="18"/>
      <c r="B13" s="18"/>
      <c r="C13" s="222"/>
      <c r="D13" s="222"/>
      <c r="E13" s="230"/>
      <c r="F13" s="231"/>
      <c r="G13" s="43"/>
      <c r="H13" s="43"/>
      <c r="I13" s="43"/>
      <c r="J13" s="43"/>
      <c r="K13" s="46"/>
      <c r="L13" s="46"/>
      <c r="M13" s="46"/>
      <c r="N13" s="46"/>
      <c r="O13" s="46"/>
      <c r="P13" s="46"/>
      <c r="Q13" s="46"/>
      <c r="R13" s="46"/>
      <c r="S13" s="46"/>
      <c r="T13" s="46"/>
      <c r="U13" s="46"/>
      <c r="V13" s="46"/>
    </row>
    <row r="14" spans="1:22" s="134" customFormat="1">
      <c r="A14" s="18"/>
      <c r="B14" s="18"/>
      <c r="C14" s="222"/>
      <c r="D14" s="222"/>
      <c r="E14" s="230"/>
      <c r="F14" s="231"/>
      <c r="G14" s="43"/>
      <c r="H14" s="43"/>
      <c r="I14" s="43"/>
      <c r="J14" s="43"/>
      <c r="K14" s="46"/>
      <c r="L14" s="46"/>
      <c r="M14" s="46"/>
      <c r="N14" s="46"/>
      <c r="O14" s="46"/>
      <c r="P14" s="46"/>
      <c r="Q14" s="46"/>
      <c r="R14" s="46"/>
      <c r="S14" s="46"/>
      <c r="T14" s="46"/>
      <c r="U14" s="46"/>
      <c r="V14" s="46"/>
    </row>
    <row r="15" spans="1:22" s="134" customFormat="1">
      <c r="A15" s="18"/>
      <c r="B15" s="18"/>
      <c r="C15" s="222"/>
      <c r="D15" s="222"/>
      <c r="E15" s="230"/>
      <c r="F15" s="231"/>
      <c r="G15" s="43"/>
      <c r="H15" s="43"/>
      <c r="I15" s="43"/>
      <c r="J15" s="43"/>
      <c r="K15" s="46"/>
      <c r="L15" s="46"/>
      <c r="M15" s="46"/>
      <c r="N15" s="46"/>
      <c r="O15" s="46"/>
      <c r="P15" s="46"/>
      <c r="Q15" s="46"/>
      <c r="R15" s="46"/>
      <c r="S15" s="46"/>
      <c r="T15" s="46"/>
      <c r="U15" s="46"/>
      <c r="V15" s="46"/>
    </row>
    <row r="16" spans="1:22" s="134" customFormat="1">
      <c r="A16" s="18"/>
      <c r="B16" s="18"/>
      <c r="C16" s="222"/>
      <c r="D16" s="222"/>
      <c r="E16" s="230"/>
      <c r="F16" s="231"/>
      <c r="G16" s="43"/>
      <c r="H16" s="43"/>
      <c r="I16" s="43"/>
      <c r="J16" s="43"/>
      <c r="K16" s="46"/>
      <c r="L16" s="46"/>
      <c r="M16" s="46"/>
      <c r="N16" s="46"/>
      <c r="O16" s="46"/>
      <c r="P16" s="46"/>
      <c r="Q16" s="46"/>
      <c r="R16" s="46"/>
      <c r="S16" s="46"/>
      <c r="T16" s="46"/>
      <c r="U16" s="46"/>
      <c r="V16" s="46"/>
    </row>
    <row r="17" spans="1:22" s="134" customFormat="1">
      <c r="A17" s="18"/>
      <c r="B17" s="18"/>
      <c r="C17" s="222"/>
      <c r="D17" s="222"/>
      <c r="E17" s="230"/>
      <c r="F17" s="231"/>
      <c r="G17" s="43"/>
      <c r="H17" s="43"/>
      <c r="I17" s="43"/>
      <c r="J17" s="43"/>
      <c r="K17" s="46"/>
      <c r="L17" s="46"/>
      <c r="M17" s="46"/>
      <c r="N17" s="46"/>
      <c r="O17" s="46"/>
      <c r="P17" s="46"/>
      <c r="Q17" s="46"/>
      <c r="R17" s="46"/>
      <c r="S17" s="46"/>
      <c r="T17" s="46"/>
      <c r="U17" s="46"/>
      <c r="V17" s="46"/>
    </row>
    <row r="18" spans="1:22" s="134" customFormat="1">
      <c r="A18" s="1"/>
      <c r="B18" s="1"/>
      <c r="C18" s="222"/>
      <c r="D18" s="222"/>
      <c r="E18" s="230"/>
      <c r="F18" s="231"/>
      <c r="G18" s="43"/>
      <c r="H18" s="43"/>
      <c r="I18" s="43"/>
      <c r="J18" s="43"/>
      <c r="K18" s="46"/>
      <c r="L18" s="46"/>
      <c r="M18" s="46"/>
      <c r="N18" s="46"/>
      <c r="O18" s="46"/>
      <c r="P18" s="46"/>
      <c r="Q18" s="46"/>
      <c r="R18" s="46"/>
      <c r="S18" s="46"/>
      <c r="T18" s="46"/>
      <c r="U18" s="46"/>
      <c r="V18" s="46"/>
    </row>
    <row r="19" spans="1:22" s="134" customFormat="1">
      <c r="A19" s="3"/>
      <c r="B19" s="9"/>
      <c r="C19" s="222"/>
      <c r="D19" s="222"/>
      <c r="E19" s="230"/>
      <c r="F19" s="231"/>
      <c r="G19" s="43"/>
      <c r="H19" s="43"/>
      <c r="I19" s="43"/>
      <c r="J19" s="43"/>
      <c r="K19" s="46"/>
      <c r="L19" s="46"/>
      <c r="M19" s="46"/>
      <c r="N19" s="46"/>
      <c r="O19" s="46"/>
      <c r="P19" s="46"/>
      <c r="Q19" s="46"/>
      <c r="R19" s="46"/>
      <c r="S19" s="46"/>
      <c r="T19" s="46"/>
      <c r="U19" s="46"/>
      <c r="V19" s="46"/>
    </row>
    <row r="20" spans="1:22" s="134" customFormat="1">
      <c r="A20" s="3"/>
      <c r="B20" s="9"/>
      <c r="C20" s="222"/>
      <c r="D20" s="222"/>
      <c r="E20" s="230"/>
      <c r="F20" s="231"/>
      <c r="G20" s="43"/>
      <c r="H20" s="43"/>
      <c r="I20" s="43"/>
      <c r="J20" s="43"/>
      <c r="K20" s="46"/>
      <c r="L20" s="46"/>
      <c r="M20" s="46"/>
      <c r="N20" s="46"/>
      <c r="O20" s="46"/>
      <c r="P20" s="46"/>
      <c r="Q20" s="46"/>
      <c r="R20" s="46"/>
      <c r="S20" s="46"/>
      <c r="T20" s="46"/>
      <c r="U20" s="46"/>
      <c r="V20" s="46"/>
    </row>
    <row r="21" spans="1:22" s="134" customFormat="1">
      <c r="A21" s="13"/>
      <c r="B21" s="9"/>
      <c r="C21" s="222"/>
      <c r="D21" s="222"/>
      <c r="E21" s="230"/>
      <c r="F21" s="231"/>
      <c r="G21" s="43"/>
      <c r="H21" s="43"/>
      <c r="I21" s="43"/>
      <c r="J21" s="43"/>
      <c r="K21" s="46"/>
      <c r="L21" s="46"/>
      <c r="M21" s="46"/>
      <c r="N21" s="46"/>
      <c r="O21" s="46"/>
      <c r="P21" s="46"/>
      <c r="Q21" s="46"/>
      <c r="R21" s="46"/>
      <c r="S21" s="46"/>
      <c r="T21" s="46"/>
      <c r="U21" s="46"/>
      <c r="V21" s="46"/>
    </row>
    <row r="22" spans="1:22" s="134" customFormat="1">
      <c r="A22" s="23"/>
      <c r="B22" s="20"/>
      <c r="C22" s="222"/>
      <c r="D22" s="222"/>
      <c r="E22" s="230"/>
      <c r="F22" s="231"/>
      <c r="G22" s="43"/>
      <c r="H22" s="43"/>
      <c r="I22" s="43"/>
      <c r="J22" s="43"/>
      <c r="K22" s="46"/>
      <c r="L22" s="46"/>
      <c r="M22" s="46"/>
      <c r="N22" s="46"/>
      <c r="O22" s="46"/>
      <c r="P22" s="46"/>
      <c r="Q22" s="46"/>
      <c r="R22" s="46"/>
      <c r="S22" s="46"/>
      <c r="T22" s="46"/>
      <c r="U22" s="46"/>
      <c r="V22" s="46"/>
    </row>
    <row r="23" spans="1:22" s="134" customFormat="1">
      <c r="A23" s="16"/>
      <c r="B23" s="28"/>
      <c r="C23" s="222"/>
      <c r="D23" s="222"/>
      <c r="E23" s="230"/>
      <c r="F23" s="231"/>
      <c r="G23" s="43"/>
      <c r="H23" s="43"/>
      <c r="I23" s="43"/>
      <c r="J23" s="43"/>
      <c r="K23" s="46"/>
      <c r="L23" s="46"/>
      <c r="M23" s="46"/>
      <c r="N23" s="46"/>
      <c r="O23" s="46"/>
      <c r="P23" s="46"/>
      <c r="Q23" s="46"/>
      <c r="R23" s="46"/>
      <c r="S23" s="46"/>
      <c r="T23" s="46"/>
      <c r="U23" s="46"/>
      <c r="V23" s="46"/>
    </row>
    <row r="24" spans="1:22" s="134" customFormat="1">
      <c r="A24" s="16"/>
      <c r="B24" s="28"/>
      <c r="C24" s="222"/>
      <c r="D24" s="222"/>
      <c r="E24" s="230"/>
      <c r="F24" s="231"/>
      <c r="G24" s="43"/>
      <c r="H24" s="43"/>
      <c r="I24" s="43"/>
      <c r="J24" s="43"/>
      <c r="K24" s="46"/>
      <c r="L24" s="46"/>
      <c r="M24" s="46"/>
      <c r="N24" s="46"/>
      <c r="O24" s="46"/>
      <c r="P24" s="46"/>
      <c r="Q24" s="46"/>
      <c r="R24" s="46"/>
      <c r="S24" s="46"/>
      <c r="T24" s="46"/>
      <c r="U24" s="46"/>
      <c r="V24" s="46"/>
    </row>
    <row r="25" spans="1:22" s="134" customFormat="1">
      <c r="A25" s="16"/>
      <c r="B25" s="28"/>
      <c r="C25" s="222"/>
      <c r="D25" s="222"/>
      <c r="E25" s="230"/>
      <c r="F25" s="231"/>
      <c r="G25" s="43"/>
      <c r="H25" s="43"/>
      <c r="I25" s="43"/>
      <c r="J25" s="43"/>
      <c r="K25" s="46"/>
      <c r="L25" s="46"/>
      <c r="M25" s="46"/>
      <c r="N25" s="46"/>
      <c r="O25" s="46"/>
      <c r="P25" s="46"/>
      <c r="Q25" s="46"/>
      <c r="R25" s="46"/>
      <c r="S25" s="46"/>
      <c r="T25" s="46"/>
      <c r="U25" s="46"/>
      <c r="V25" s="46"/>
    </row>
    <row r="26" spans="1:22" s="134" customFormat="1">
      <c r="A26" s="16"/>
      <c r="B26" s="28"/>
      <c r="C26" s="222"/>
      <c r="D26" s="222"/>
      <c r="E26" s="230"/>
      <c r="F26" s="231"/>
      <c r="G26" s="43"/>
      <c r="H26" s="43"/>
      <c r="I26" s="43"/>
      <c r="J26" s="43"/>
      <c r="K26" s="46"/>
      <c r="L26" s="46"/>
      <c r="M26" s="46"/>
      <c r="N26" s="46"/>
      <c r="O26" s="46"/>
      <c r="P26" s="46"/>
      <c r="Q26" s="46"/>
      <c r="R26" s="46"/>
      <c r="S26" s="46"/>
      <c r="T26" s="46"/>
      <c r="U26" s="46"/>
      <c r="V26" s="46"/>
    </row>
    <row r="27" spans="1:22" s="134" customFormat="1">
      <c r="A27" s="16"/>
      <c r="B27" s="28"/>
      <c r="C27" s="233"/>
      <c r="D27" s="233"/>
      <c r="E27" s="234"/>
      <c r="F27" s="235"/>
      <c r="G27" s="236"/>
      <c r="H27" s="236"/>
      <c r="I27" s="236"/>
      <c r="J27" s="236"/>
      <c r="K27" s="237"/>
      <c r="L27" s="237"/>
      <c r="M27" s="237"/>
      <c r="N27" s="237"/>
      <c r="O27" s="237"/>
      <c r="P27" s="237"/>
      <c r="Q27" s="237"/>
      <c r="R27" s="237"/>
      <c r="S27" s="237"/>
      <c r="T27" s="237"/>
      <c r="U27" s="237"/>
      <c r="V27" s="237"/>
    </row>
    <row r="28" spans="1:22">
      <c r="A28" s="16"/>
      <c r="B28" s="28"/>
      <c r="C28" s="238" t="s">
        <v>239</v>
      </c>
    </row>
    <row r="29" spans="1:22">
      <c r="A29" s="16"/>
      <c r="B29" s="28"/>
      <c r="C29" s="232" t="s">
        <v>267</v>
      </c>
    </row>
    <row r="30" spans="1:22">
      <c r="A30" s="16"/>
      <c r="B30" s="28"/>
      <c r="C30" s="232" t="s">
        <v>242</v>
      </c>
    </row>
    <row r="31" spans="1:22">
      <c r="A31" s="16"/>
      <c r="B31" s="28"/>
      <c r="C31" s="232" t="s">
        <v>243</v>
      </c>
    </row>
    <row r="32" spans="1:22">
      <c r="A32" s="16"/>
      <c r="B32" s="28"/>
      <c r="C32" s="232" t="s">
        <v>252</v>
      </c>
    </row>
    <row r="33" spans="1:2">
      <c r="A33" s="16"/>
      <c r="B33" s="28"/>
    </row>
    <row r="34" spans="1:2">
      <c r="A34" s="16"/>
      <c r="B34" s="28"/>
    </row>
    <row r="35" spans="1:2">
      <c r="A35" s="16"/>
      <c r="B35" s="28"/>
    </row>
    <row r="36" spans="1:2">
      <c r="A36" s="16"/>
      <c r="B36" s="28"/>
    </row>
    <row r="37" spans="1:2">
      <c r="A37" s="16"/>
      <c r="B37" s="28"/>
    </row>
    <row r="38" spans="1:2">
      <c r="A38" s="16"/>
      <c r="B38" s="28"/>
    </row>
    <row r="39" spans="1:2">
      <c r="A39" s="16"/>
      <c r="B39" s="28"/>
    </row>
    <row r="40" spans="1:2">
      <c r="A40" s="16"/>
      <c r="B40" s="28"/>
    </row>
    <row r="41" spans="1:2">
      <c r="A41" s="16"/>
      <c r="B41" s="28"/>
    </row>
    <row r="42" spans="1:2">
      <c r="A42" s="16"/>
      <c r="B42" s="28"/>
    </row>
    <row r="43" spans="1:2">
      <c r="A43" s="16"/>
      <c r="B43" s="28"/>
    </row>
    <row r="44" spans="1:2">
      <c r="A44" s="16"/>
      <c r="B44" s="28"/>
    </row>
    <row r="45" spans="1:2">
      <c r="A45" s="16"/>
      <c r="B45" s="28"/>
    </row>
    <row r="46" spans="1:2">
      <c r="A46" s="16"/>
      <c r="B46" s="28"/>
    </row>
    <row r="47" spans="1:2">
      <c r="A47" s="16"/>
      <c r="B47" s="28"/>
    </row>
    <row r="48" spans="1:2">
      <c r="A48" s="16"/>
      <c r="B48" s="28"/>
    </row>
    <row r="49" spans="1:2">
      <c r="A49" s="16"/>
      <c r="B49" s="28"/>
    </row>
    <row r="50" spans="1:2">
      <c r="A50" s="16"/>
      <c r="B50" s="28"/>
    </row>
    <row r="51" spans="1:2">
      <c r="A51" s="16"/>
      <c r="B51" s="28"/>
    </row>
    <row r="52" spans="1:2">
      <c r="A52" s="16"/>
      <c r="B52" s="28"/>
    </row>
    <row r="53" spans="1:2">
      <c r="A53" s="16"/>
      <c r="B53" s="28"/>
    </row>
    <row r="54" spans="1:2">
      <c r="A54" s="16"/>
      <c r="B54" s="28"/>
    </row>
    <row r="55" spans="1:2">
      <c r="A55" s="16"/>
      <c r="B55" s="28"/>
    </row>
    <row r="56" spans="1:2">
      <c r="A56" s="16"/>
      <c r="B56" s="28"/>
    </row>
    <row r="57" spans="1:2">
      <c r="A57" s="16"/>
      <c r="B57" s="28"/>
    </row>
    <row r="58" spans="1:2">
      <c r="A58" s="16"/>
      <c r="B58" s="28"/>
    </row>
    <row r="59" spans="1:2">
      <c r="A59" s="16"/>
      <c r="B59" s="28"/>
    </row>
    <row r="60" spans="1:2">
      <c r="A60" s="16"/>
      <c r="B60" s="28"/>
    </row>
    <row r="61" spans="1:2">
      <c r="A61" s="16"/>
      <c r="B61" s="28"/>
    </row>
    <row r="62" spans="1:2">
      <c r="A62" s="16"/>
      <c r="B62" s="28"/>
    </row>
    <row r="63" spans="1:2">
      <c r="A63" s="16"/>
      <c r="B63" s="28"/>
    </row>
    <row r="64" spans="1:2">
      <c r="A64" s="16"/>
      <c r="B64" s="28"/>
    </row>
    <row r="65" spans="1:2">
      <c r="A65" s="16"/>
      <c r="B65" s="28"/>
    </row>
    <row r="66" spans="1:2">
      <c r="A66" s="16"/>
      <c r="B66" s="28"/>
    </row>
    <row r="67" spans="1:2">
      <c r="A67" s="16"/>
      <c r="B67" s="28"/>
    </row>
    <row r="68" spans="1:2">
      <c r="A68" s="16"/>
      <c r="B68" s="28"/>
    </row>
    <row r="69" spans="1:2">
      <c r="A69" s="16"/>
      <c r="B69" s="28"/>
    </row>
    <row r="70" spans="1:2">
      <c r="A70" s="16"/>
      <c r="B70" s="28"/>
    </row>
    <row r="71" spans="1:2">
      <c r="A71" s="16"/>
      <c r="B71" s="28"/>
    </row>
    <row r="72" spans="1:2">
      <c r="A72" s="16"/>
      <c r="B72" s="28"/>
    </row>
    <row r="73" spans="1:2">
      <c r="A73" s="16"/>
      <c r="B73" s="28"/>
    </row>
    <row r="74" spans="1:2">
      <c r="A74" s="16"/>
      <c r="B74" s="28"/>
    </row>
    <row r="75" spans="1:2">
      <c r="A75" s="16"/>
      <c r="B75" s="28"/>
    </row>
    <row r="76" spans="1:2">
      <c r="A76" s="16"/>
      <c r="B76" s="28"/>
    </row>
    <row r="77" spans="1:2">
      <c r="A77" s="16"/>
      <c r="B77" s="28"/>
    </row>
    <row r="78" spans="1:2">
      <c r="A78" s="16"/>
      <c r="B78" s="28"/>
    </row>
    <row r="79" spans="1:2">
      <c r="A79" s="16"/>
      <c r="B79" s="28"/>
    </row>
    <row r="80" spans="1:2">
      <c r="A80" s="16"/>
      <c r="B80" s="28"/>
    </row>
    <row r="81" spans="1:2">
      <c r="A81" s="16"/>
      <c r="B81" s="28"/>
    </row>
    <row r="82" spans="1:2">
      <c r="A82" s="16"/>
      <c r="B82" s="28"/>
    </row>
    <row r="83" spans="1:2">
      <c r="A83" s="16"/>
      <c r="B83" s="28"/>
    </row>
    <row r="84" spans="1:2">
      <c r="A84" s="6"/>
      <c r="B84" s="8"/>
    </row>
    <row r="85" spans="1:2">
      <c r="A85" s="6"/>
      <c r="B85" s="8"/>
    </row>
    <row r="86" spans="1:2">
      <c r="A86" s="6"/>
      <c r="B86" s="8"/>
    </row>
    <row r="87" spans="1:2">
      <c r="A87" s="6"/>
      <c r="B87" s="8"/>
    </row>
    <row r="88" spans="1:2">
      <c r="A88" s="187"/>
      <c r="B88" s="187"/>
    </row>
    <row r="89" spans="1:2">
      <c r="A89" s="6"/>
      <c r="B89" s="6"/>
    </row>
    <row r="90" spans="1:2">
      <c r="A90" s="6"/>
      <c r="B90" s="6"/>
    </row>
    <row r="91" spans="1:2">
      <c r="A91" s="6"/>
      <c r="B91" s="6"/>
    </row>
    <row r="92" spans="1:2">
      <c r="A92" s="6"/>
      <c r="B92" s="6"/>
    </row>
    <row r="93" spans="1:2">
      <c r="A93" s="6"/>
      <c r="B93" s="6"/>
    </row>
    <row r="94" spans="1:2">
      <c r="A94" s="6"/>
      <c r="B94" s="6"/>
    </row>
    <row r="95" spans="1:2">
      <c r="A95" s="6"/>
      <c r="B95" s="6"/>
    </row>
    <row r="96" spans="1:2">
      <c r="A96" s="7"/>
      <c r="B96" s="6"/>
    </row>
    <row r="97" spans="1:2">
      <c r="A97" s="6"/>
      <c r="B97" s="6"/>
    </row>
    <row r="98" spans="1:2">
      <c r="A98" s="6"/>
      <c r="B98" s="6"/>
    </row>
    <row r="99" spans="1:2">
      <c r="A99" s="6"/>
      <c r="B99" s="6"/>
    </row>
    <row r="100" spans="1:2">
      <c r="A100" s="6"/>
      <c r="B100" s="6"/>
    </row>
    <row r="101" spans="1:2">
      <c r="A101" s="6"/>
      <c r="B101" s="6"/>
    </row>
    <row r="102" spans="1:2">
      <c r="A102" s="6"/>
      <c r="B102" s="6"/>
    </row>
    <row r="103" spans="1:2">
      <c r="A103" s="6"/>
      <c r="B103" s="6"/>
    </row>
    <row r="104" spans="1:2">
      <c r="A104" s="6"/>
      <c r="B104" s="6"/>
    </row>
    <row r="105" spans="1:2">
      <c r="A105" s="6"/>
      <c r="B105" s="6"/>
    </row>
    <row r="106" spans="1:2">
      <c r="A106" s="6"/>
      <c r="B106" s="6"/>
    </row>
    <row r="107" spans="1:2">
      <c r="A107" s="6"/>
      <c r="B107" s="6"/>
    </row>
    <row r="108" spans="1:2">
      <c r="A108" s="6"/>
      <c r="B108" s="6"/>
    </row>
    <row r="109" spans="1:2">
      <c r="A109" s="6"/>
      <c r="B109" s="6"/>
    </row>
    <row r="110" spans="1:2">
      <c r="A110" s="6"/>
      <c r="B110" s="6"/>
    </row>
    <row r="111" spans="1:2">
      <c r="A111" s="6"/>
      <c r="B111" s="6"/>
    </row>
    <row r="112" spans="1:2">
      <c r="A112" s="6"/>
      <c r="B112" s="6"/>
    </row>
    <row r="113" spans="1:2">
      <c r="A113" s="6"/>
      <c r="B113" s="6"/>
    </row>
    <row r="114" spans="1:2">
      <c r="A114" s="6"/>
      <c r="B114" s="6"/>
    </row>
    <row r="115" spans="1:2">
      <c r="A115" s="6"/>
      <c r="B115" s="6"/>
    </row>
    <row r="116" spans="1:2">
      <c r="A116" s="6"/>
      <c r="B116" s="6"/>
    </row>
    <row r="117" spans="1:2">
      <c r="A117" s="6"/>
      <c r="B117" s="6"/>
    </row>
    <row r="118" spans="1:2">
      <c r="A118" s="6"/>
      <c r="B118" s="6"/>
    </row>
    <row r="119" spans="1:2">
      <c r="A119" s="6"/>
      <c r="B119" s="6"/>
    </row>
    <row r="120" spans="1:2">
      <c r="A120" s="6"/>
      <c r="B120" s="6"/>
    </row>
    <row r="121" spans="1:2">
      <c r="A121" s="6"/>
      <c r="B121" s="6"/>
    </row>
    <row r="122" spans="1:2">
      <c r="A122" s="6"/>
      <c r="B122" s="6"/>
    </row>
    <row r="123" spans="1:2">
      <c r="A123" s="6"/>
      <c r="B123" s="6"/>
    </row>
    <row r="124" spans="1:2">
      <c r="A124" s="6"/>
      <c r="B124" s="6"/>
    </row>
    <row r="125" spans="1:2">
      <c r="A125" s="6"/>
      <c r="B125" s="6"/>
    </row>
    <row r="126" spans="1:2">
      <c r="A126" s="6"/>
      <c r="B126" s="6"/>
    </row>
    <row r="127" spans="1:2">
      <c r="A127" s="6"/>
      <c r="B127" s="6"/>
    </row>
    <row r="128" spans="1:2">
      <c r="A128" s="6"/>
      <c r="B128" s="6"/>
    </row>
    <row r="129" spans="1:2">
      <c r="A129" s="6"/>
      <c r="B129" s="6"/>
    </row>
    <row r="130" spans="1:2">
      <c r="A130" s="6"/>
      <c r="B130" s="6"/>
    </row>
    <row r="131" spans="1:2">
      <c r="A131" s="6"/>
      <c r="B131" s="6"/>
    </row>
    <row r="132" spans="1:2">
      <c r="A132" s="7"/>
      <c r="B132" s="6"/>
    </row>
    <row r="133" spans="1:2">
      <c r="A133" s="6"/>
      <c r="B133" s="6"/>
    </row>
    <row r="134" spans="1:2">
      <c r="A134" s="6"/>
      <c r="B134" s="6"/>
    </row>
    <row r="135" spans="1:2">
      <c r="A135" s="6"/>
      <c r="B135" s="6"/>
    </row>
    <row r="136" spans="1:2">
      <c r="A136" s="6"/>
      <c r="B136" s="6"/>
    </row>
    <row r="137" spans="1:2">
      <c r="A137" s="6"/>
      <c r="B137" s="6"/>
    </row>
    <row r="138" spans="1:2">
      <c r="A138" s="6"/>
      <c r="B138" s="6"/>
    </row>
    <row r="139" spans="1:2">
      <c r="A139" s="6"/>
      <c r="B139" s="6"/>
    </row>
    <row r="140" spans="1:2">
      <c r="A140" s="7"/>
      <c r="B140" s="6"/>
    </row>
    <row r="141" spans="1:2">
      <c r="A141" s="6"/>
      <c r="B141" s="6"/>
    </row>
    <row r="142" spans="1:2">
      <c r="A142" s="6"/>
      <c r="B142" s="6"/>
    </row>
    <row r="143" spans="1:2">
      <c r="A143" s="6"/>
      <c r="B143" s="6"/>
    </row>
    <row r="144" spans="1:2">
      <c r="A144" s="6"/>
      <c r="B144" s="6"/>
    </row>
    <row r="145" spans="1:2">
      <c r="A145" s="6"/>
      <c r="B145" s="6"/>
    </row>
    <row r="146" spans="1:2">
      <c r="A146" s="6"/>
      <c r="B146" s="6"/>
    </row>
    <row r="147" spans="1:2">
      <c r="A147" s="7"/>
      <c r="B147" s="6"/>
    </row>
    <row r="148" spans="1:2">
      <c r="A148" s="6"/>
      <c r="B148" s="6"/>
    </row>
    <row r="149" spans="1:2">
      <c r="A149" s="6"/>
      <c r="B149" s="6"/>
    </row>
    <row r="150" spans="1:2">
      <c r="A150" s="6"/>
      <c r="B150" s="6"/>
    </row>
    <row r="151" spans="1:2">
      <c r="A151" s="6"/>
      <c r="B151" s="6"/>
    </row>
    <row r="152" spans="1:2">
      <c r="A152" s="6"/>
      <c r="B152" s="6"/>
    </row>
    <row r="153" spans="1:2">
      <c r="A153" s="6"/>
      <c r="B153" s="6"/>
    </row>
    <row r="154" spans="1:2">
      <c r="A154" s="6"/>
      <c r="B154" s="6"/>
    </row>
    <row r="155" spans="1:2">
      <c r="A155" s="6"/>
      <c r="B155" s="6"/>
    </row>
    <row r="156" spans="1:2">
      <c r="A156" s="6"/>
      <c r="B156" s="6"/>
    </row>
    <row r="157" spans="1:2">
      <c r="A157" s="6"/>
      <c r="B157" s="6"/>
    </row>
    <row r="158" spans="1:2">
      <c r="A158" s="6"/>
      <c r="B158" s="6"/>
    </row>
    <row r="159" spans="1:2">
      <c r="A159" s="6"/>
      <c r="B159" s="6"/>
    </row>
    <row r="160" spans="1:2">
      <c r="A160" s="6"/>
      <c r="B160" s="6"/>
    </row>
    <row r="161" spans="1:2">
      <c r="A161" s="6"/>
      <c r="B161" s="6"/>
    </row>
    <row r="162" spans="1:2">
      <c r="A162" s="6"/>
      <c r="B162" s="6"/>
    </row>
    <row r="163" spans="1:2">
      <c r="A163" s="6"/>
      <c r="B163" s="6"/>
    </row>
    <row r="164" spans="1:2">
      <c r="A164" s="6"/>
      <c r="B164" s="6"/>
    </row>
    <row r="165" spans="1:2">
      <c r="A165" s="6"/>
      <c r="B165" s="6"/>
    </row>
    <row r="166" spans="1:2">
      <c r="A166" s="6"/>
      <c r="B166" s="6"/>
    </row>
    <row r="167" spans="1:2">
      <c r="A167" s="6"/>
      <c r="B167" s="6"/>
    </row>
    <row r="168" spans="1:2">
      <c r="A168" s="6"/>
      <c r="B168" s="6"/>
    </row>
    <row r="169" spans="1:2">
      <c r="A169" s="6"/>
      <c r="B169" s="6"/>
    </row>
    <row r="170" spans="1:2">
      <c r="A170" s="6"/>
      <c r="B170" s="6"/>
    </row>
    <row r="171" spans="1:2">
      <c r="A171" s="6"/>
      <c r="B171" s="6"/>
    </row>
    <row r="172" spans="1:2">
      <c r="A172" s="6"/>
      <c r="B172" s="6"/>
    </row>
    <row r="173" spans="1:2">
      <c r="A173" s="6"/>
      <c r="B173" s="6"/>
    </row>
    <row r="174" spans="1:2">
      <c r="A174" s="6"/>
      <c r="B174" s="6"/>
    </row>
    <row r="175" spans="1:2">
      <c r="A175" s="6"/>
      <c r="B175" s="6"/>
    </row>
    <row r="176" spans="1:2">
      <c r="A176" s="6"/>
      <c r="B176" s="6"/>
    </row>
    <row r="177" spans="1:2">
      <c r="A177" s="6"/>
      <c r="B177" s="6"/>
    </row>
    <row r="178" spans="1:2">
      <c r="A178" s="6"/>
      <c r="B178" s="6"/>
    </row>
    <row r="179" spans="1:2">
      <c r="A179" s="6"/>
      <c r="B179" s="6"/>
    </row>
    <row r="180" spans="1:2">
      <c r="A180" s="6"/>
      <c r="B180" s="6"/>
    </row>
    <row r="181" spans="1:2">
      <c r="A181" s="6"/>
      <c r="B181" s="6"/>
    </row>
    <row r="182" spans="1:2">
      <c r="A182" s="6"/>
      <c r="B182" s="6"/>
    </row>
    <row r="183" spans="1:2">
      <c r="A183" s="6"/>
      <c r="B183" s="6"/>
    </row>
    <row r="184" spans="1:2">
      <c r="A184" s="6"/>
      <c r="B184" s="6"/>
    </row>
    <row r="185" spans="1:2">
      <c r="A185" s="6"/>
      <c r="B185" s="6"/>
    </row>
    <row r="186" spans="1:2">
      <c r="A186" s="6"/>
      <c r="B186" s="6"/>
    </row>
    <row r="187" spans="1:2">
      <c r="A187" s="6"/>
      <c r="B187" s="6"/>
    </row>
    <row r="188" spans="1:2">
      <c r="A188" s="6"/>
      <c r="B188" s="6"/>
    </row>
    <row r="189" spans="1:2">
      <c r="A189" s="6"/>
      <c r="B189" s="6"/>
    </row>
    <row r="190" spans="1:2">
      <c r="A190" s="6"/>
      <c r="B190" s="6"/>
    </row>
    <row r="191" spans="1:2">
      <c r="A191" s="6"/>
      <c r="B191" s="6"/>
    </row>
    <row r="192" spans="1:2">
      <c r="A192" s="6"/>
      <c r="B192" s="6"/>
    </row>
    <row r="193" spans="1:2">
      <c r="A193" s="6"/>
      <c r="B193" s="6"/>
    </row>
    <row r="194" spans="1:2">
      <c r="A194" s="6"/>
      <c r="B194" s="6"/>
    </row>
    <row r="195" spans="1:2">
      <c r="A195" s="6"/>
      <c r="B195" s="6"/>
    </row>
    <row r="196" spans="1:2">
      <c r="A196" s="6"/>
      <c r="B196" s="6"/>
    </row>
    <row r="197" spans="1:2">
      <c r="A197" s="6"/>
      <c r="B197" s="6"/>
    </row>
    <row r="198" spans="1:2">
      <c r="A198" s="6"/>
      <c r="B198" s="6"/>
    </row>
    <row r="199" spans="1:2">
      <c r="A199" s="6"/>
      <c r="B199" s="6"/>
    </row>
    <row r="200" spans="1:2">
      <c r="A200" s="6"/>
      <c r="B200" s="6"/>
    </row>
    <row r="201" spans="1:2">
      <c r="A201" s="6"/>
      <c r="B201" s="6"/>
    </row>
    <row r="202" spans="1:2">
      <c r="A202" s="6"/>
      <c r="B202" s="6"/>
    </row>
    <row r="203" spans="1:2">
      <c r="A203" s="6"/>
      <c r="B203" s="6"/>
    </row>
    <row r="204" spans="1:2">
      <c r="A204" s="6"/>
      <c r="B204" s="6"/>
    </row>
    <row r="205" spans="1:2">
      <c r="A205" s="6"/>
      <c r="B205" s="6"/>
    </row>
    <row r="206" spans="1:2">
      <c r="A206" s="6"/>
      <c r="B206" s="6"/>
    </row>
    <row r="207" spans="1:2">
      <c r="A207" s="6"/>
      <c r="B207" s="6"/>
    </row>
    <row r="208" spans="1:2">
      <c r="A208" s="6"/>
      <c r="B208" s="6"/>
    </row>
    <row r="209" spans="1:2">
      <c r="A209" s="6"/>
      <c r="B209" s="6"/>
    </row>
    <row r="210" spans="1:2">
      <c r="A210" s="6"/>
      <c r="B210" s="6"/>
    </row>
    <row r="211" spans="1:2">
      <c r="A211" s="6"/>
      <c r="B211" s="6"/>
    </row>
    <row r="212" spans="1:2">
      <c r="A212" s="6"/>
      <c r="B212" s="6"/>
    </row>
    <row r="213" spans="1:2">
      <c r="A213" s="6"/>
      <c r="B213" s="6"/>
    </row>
    <row r="214" spans="1:2">
      <c r="A214" s="6"/>
      <c r="B214" s="6"/>
    </row>
    <row r="215" spans="1:2">
      <c r="A215" s="6"/>
      <c r="B215" s="6"/>
    </row>
    <row r="216" spans="1:2">
      <c r="A216" s="6"/>
      <c r="B216" s="6"/>
    </row>
    <row r="217" spans="1:2">
      <c r="A217" s="6"/>
      <c r="B217" s="6"/>
    </row>
    <row r="218" spans="1:2">
      <c r="A218" s="6"/>
      <c r="B218" s="6"/>
    </row>
    <row r="219" spans="1:2">
      <c r="A219" s="6"/>
      <c r="B219" s="6"/>
    </row>
    <row r="220" spans="1:2">
      <c r="A220" s="6"/>
      <c r="B220" s="6"/>
    </row>
    <row r="221" spans="1:2">
      <c r="A221" s="6"/>
      <c r="B221" s="6"/>
    </row>
    <row r="222" spans="1:2">
      <c r="A222" s="6"/>
      <c r="B222" s="6"/>
    </row>
    <row r="223" spans="1:2">
      <c r="A223" s="6"/>
      <c r="B223" s="6"/>
    </row>
    <row r="224" spans="1:2">
      <c r="A224" s="6"/>
      <c r="B224" s="6"/>
    </row>
    <row r="225" spans="1:2">
      <c r="A225" s="6"/>
      <c r="B225" s="6"/>
    </row>
    <row r="226" spans="1:2">
      <c r="A226" s="6"/>
      <c r="B226" s="6"/>
    </row>
    <row r="227" spans="1:2">
      <c r="A227" s="6"/>
      <c r="B227" s="6"/>
    </row>
    <row r="228" spans="1:2">
      <c r="A228" s="6"/>
      <c r="B228" s="6"/>
    </row>
    <row r="229" spans="1:2">
      <c r="A229" s="6"/>
      <c r="B229" s="6"/>
    </row>
    <row r="230" spans="1:2">
      <c r="A230" s="6"/>
      <c r="B230" s="6"/>
    </row>
    <row r="231" spans="1:2">
      <c r="A231" s="6"/>
      <c r="B231" s="6"/>
    </row>
  </sheetData>
  <sheetProtection formatRows="0" insertRows="0" deleteRows="0"/>
  <mergeCells count="16">
    <mergeCell ref="K4:N4"/>
    <mergeCell ref="G3:J3"/>
    <mergeCell ref="G4:J4"/>
    <mergeCell ref="G2:N2"/>
    <mergeCell ref="K3:N3"/>
    <mergeCell ref="C6:J6"/>
    <mergeCell ref="K6:V6"/>
    <mergeCell ref="M8:S8"/>
    <mergeCell ref="T8:U8"/>
    <mergeCell ref="V8:V9"/>
    <mergeCell ref="C7:C9"/>
    <mergeCell ref="D7:D9"/>
    <mergeCell ref="E7:E9"/>
    <mergeCell ref="F7:J8"/>
    <mergeCell ref="K7:K9"/>
    <mergeCell ref="L7:V7"/>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sheetPr>
    <tabColor theme="0" tint="-0.249977111117893"/>
    <pageSetUpPr fitToPage="1"/>
  </sheetPr>
  <dimension ref="A1:U231"/>
  <sheetViews>
    <sheetView showGridLines="0" view="pageBreakPreview" zoomScaleNormal="100" zoomScaleSheetLayoutView="100" workbookViewId="0"/>
  </sheetViews>
  <sheetFormatPr defaultColWidth="9.109375" defaultRowHeight="13.2"/>
  <cols>
    <col min="1" max="1" width="2.33203125" style="3" customWidth="1"/>
    <col min="2" max="2" width="3.6640625" style="3" customWidth="1"/>
    <col min="3" max="3" width="31.33203125" style="47" customWidth="1"/>
    <col min="4" max="8" width="16.5546875" style="49" customWidth="1"/>
    <col min="9" max="10" width="15.6640625" style="49" customWidth="1"/>
    <col min="11" max="16384" width="9.109375" style="50"/>
  </cols>
  <sheetData>
    <row r="1" spans="1:21">
      <c r="A1" s="15"/>
      <c r="B1" s="21"/>
      <c r="C1" s="18"/>
      <c r="D1" s="18"/>
      <c r="E1" s="18"/>
      <c r="H1" s="50"/>
      <c r="I1" s="50"/>
      <c r="J1" s="50"/>
      <c r="N1" s="49"/>
      <c r="O1" s="49"/>
      <c r="P1" s="49"/>
      <c r="Q1" s="49"/>
      <c r="R1" s="49"/>
      <c r="S1" s="49"/>
      <c r="T1" s="49"/>
      <c r="U1" s="49"/>
    </row>
    <row r="2" spans="1:21" s="6" customFormat="1" ht="17.399999999999999">
      <c r="A2" s="15"/>
      <c r="B2" s="21"/>
      <c r="D2" s="364" t="s">
        <v>244</v>
      </c>
      <c r="E2" s="364"/>
      <c r="F2" s="364"/>
      <c r="G2" s="364"/>
      <c r="N2" s="240"/>
      <c r="O2" s="240"/>
      <c r="P2" s="240"/>
      <c r="Q2" s="240"/>
      <c r="R2" s="240"/>
      <c r="S2" s="240"/>
      <c r="T2" s="240"/>
      <c r="U2" s="240"/>
    </row>
    <row r="3" spans="1:21" s="1" customFormat="1" ht="12.75" customHeight="1">
      <c r="A3" s="3"/>
      <c r="B3" s="3"/>
      <c r="D3" s="274" t="s">
        <v>46</v>
      </c>
      <c r="E3" s="275"/>
      <c r="F3" s="274" t="s">
        <v>240</v>
      </c>
      <c r="G3" s="275"/>
    </row>
    <row r="4" spans="1:21" s="18" customFormat="1" ht="15.75" customHeight="1">
      <c r="A4" s="3"/>
      <c r="B4" s="9"/>
      <c r="D4" s="369"/>
      <c r="E4" s="370"/>
      <c r="F4" s="371"/>
      <c r="G4" s="372"/>
      <c r="N4" s="58"/>
      <c r="O4" s="58"/>
      <c r="P4" s="58"/>
      <c r="Q4" s="58"/>
      <c r="R4" s="58"/>
      <c r="S4" s="58"/>
      <c r="T4" s="58"/>
      <c r="U4" s="58"/>
    </row>
    <row r="5" spans="1:21" s="1" customFormat="1" ht="4.5" customHeight="1">
      <c r="D5" s="2"/>
    </row>
    <row r="6" spans="1:21" ht="15.6">
      <c r="A6" s="18"/>
      <c r="B6" s="18"/>
      <c r="C6" s="366" t="s">
        <v>225</v>
      </c>
      <c r="D6" s="366"/>
      <c r="E6" s="366"/>
      <c r="F6" s="366"/>
      <c r="G6" s="366"/>
      <c r="H6" s="366"/>
      <c r="I6" s="367" t="s">
        <v>250</v>
      </c>
      <c r="J6" s="368"/>
    </row>
    <row r="7" spans="1:21" ht="15.75" customHeight="1">
      <c r="A7" s="18"/>
      <c r="B7" s="18"/>
      <c r="C7" s="365" t="s">
        <v>254</v>
      </c>
      <c r="D7" s="365" t="s">
        <v>245</v>
      </c>
      <c r="E7" s="365"/>
      <c r="F7" s="365"/>
      <c r="G7" s="365"/>
      <c r="H7" s="365"/>
      <c r="I7" s="365" t="s">
        <v>246</v>
      </c>
      <c r="J7" s="365"/>
    </row>
    <row r="8" spans="1:21" ht="39.6">
      <c r="A8" s="18"/>
      <c r="B8" s="18"/>
      <c r="C8" s="365"/>
      <c r="D8" s="241" t="s">
        <v>47</v>
      </c>
      <c r="E8" s="241" t="s">
        <v>48</v>
      </c>
      <c r="F8" s="241" t="s">
        <v>49</v>
      </c>
      <c r="G8" s="241" t="s">
        <v>50</v>
      </c>
      <c r="H8" s="241" t="s">
        <v>51</v>
      </c>
      <c r="I8" s="241" t="s">
        <v>247</v>
      </c>
      <c r="J8" s="241" t="s">
        <v>14</v>
      </c>
    </row>
    <row r="9" spans="1:21" s="134" customFormat="1" ht="12.75" customHeight="1">
      <c r="A9" s="18"/>
      <c r="B9" s="18"/>
      <c r="C9" s="43"/>
      <c r="D9" s="43"/>
      <c r="E9" s="43"/>
      <c r="F9" s="43"/>
      <c r="G9" s="56"/>
      <c r="H9" s="57"/>
      <c r="I9" s="239"/>
      <c r="J9" s="239"/>
    </row>
    <row r="10" spans="1:21" s="171" customFormat="1">
      <c r="A10" s="18"/>
      <c r="B10" s="18"/>
      <c r="C10" s="43"/>
      <c r="D10" s="43"/>
      <c r="E10" s="43"/>
      <c r="F10" s="43"/>
      <c r="G10" s="56"/>
      <c r="H10" s="57"/>
      <c r="I10" s="242"/>
      <c r="J10" s="242"/>
    </row>
    <row r="11" spans="1:21" s="171" customFormat="1">
      <c r="A11" s="18"/>
      <c r="B11" s="18"/>
      <c r="C11" s="222"/>
      <c r="D11" s="43"/>
      <c r="E11" s="43"/>
      <c r="F11" s="43"/>
      <c r="G11" s="43"/>
      <c r="H11" s="43"/>
      <c r="I11" s="56"/>
      <c r="J11" s="57"/>
    </row>
    <row r="12" spans="1:21" s="171" customFormat="1">
      <c r="A12" s="18"/>
      <c r="B12" s="18"/>
      <c r="C12" s="222"/>
      <c r="D12" s="43"/>
      <c r="E12" s="43"/>
      <c r="F12" s="43"/>
      <c r="G12" s="43"/>
      <c r="H12" s="43"/>
      <c r="I12" s="56"/>
      <c r="J12" s="57"/>
    </row>
    <row r="13" spans="1:21" s="171" customFormat="1">
      <c r="A13" s="18"/>
      <c r="B13" s="18"/>
      <c r="C13" s="222"/>
      <c r="D13" s="43"/>
      <c r="E13" s="43"/>
      <c r="F13" s="43"/>
      <c r="G13" s="43"/>
      <c r="H13" s="43"/>
      <c r="I13" s="56"/>
      <c r="J13" s="57"/>
    </row>
    <row r="14" spans="1:21" s="171" customFormat="1">
      <c r="A14" s="18"/>
      <c r="B14" s="18"/>
      <c r="C14" s="222"/>
      <c r="D14" s="43"/>
      <c r="E14" s="43"/>
      <c r="F14" s="43"/>
      <c r="G14" s="43"/>
      <c r="H14" s="43"/>
      <c r="I14" s="56"/>
      <c r="J14" s="57"/>
    </row>
    <row r="15" spans="1:21" s="171" customFormat="1">
      <c r="A15" s="18"/>
      <c r="B15" s="18"/>
      <c r="C15" s="222"/>
      <c r="D15" s="43"/>
      <c r="E15" s="43"/>
      <c r="F15" s="43"/>
      <c r="G15" s="43"/>
      <c r="H15" s="43"/>
      <c r="I15" s="56"/>
      <c r="J15" s="57"/>
    </row>
    <row r="16" spans="1:21" s="171" customFormat="1">
      <c r="A16" s="18"/>
      <c r="B16" s="18"/>
      <c r="C16" s="222"/>
      <c r="D16" s="43"/>
      <c r="E16" s="43"/>
      <c r="F16" s="43"/>
      <c r="G16" s="43"/>
      <c r="H16" s="43"/>
      <c r="I16" s="56"/>
      <c r="J16" s="57"/>
    </row>
    <row r="17" spans="1:10" s="171" customFormat="1">
      <c r="A17" s="18"/>
      <c r="B17" s="18"/>
      <c r="C17" s="222"/>
      <c r="D17" s="43"/>
      <c r="E17" s="43"/>
      <c r="F17" s="43"/>
      <c r="G17" s="43"/>
      <c r="H17" s="43"/>
      <c r="I17" s="56"/>
      <c r="J17" s="57"/>
    </row>
    <row r="18" spans="1:10" s="171" customFormat="1">
      <c r="A18" s="1"/>
      <c r="B18" s="1"/>
      <c r="C18" s="222"/>
      <c r="D18" s="43"/>
      <c r="E18" s="43"/>
      <c r="F18" s="43"/>
      <c r="G18" s="43"/>
      <c r="H18" s="43"/>
      <c r="I18" s="56"/>
      <c r="J18" s="57"/>
    </row>
    <row r="19" spans="1:10" s="171" customFormat="1">
      <c r="A19" s="3"/>
      <c r="B19" s="9"/>
      <c r="C19" s="222"/>
      <c r="D19" s="43"/>
      <c r="E19" s="43"/>
      <c r="F19" s="43"/>
      <c r="G19" s="43"/>
      <c r="H19" s="43"/>
      <c r="I19" s="56"/>
      <c r="J19" s="57"/>
    </row>
    <row r="20" spans="1:10" s="171" customFormat="1">
      <c r="A20" s="3"/>
      <c r="B20" s="9"/>
      <c r="C20" s="222"/>
      <c r="D20" s="43"/>
      <c r="E20" s="43"/>
      <c r="F20" s="43"/>
      <c r="G20" s="43"/>
      <c r="H20" s="43"/>
      <c r="I20" s="56"/>
      <c r="J20" s="57"/>
    </row>
    <row r="21" spans="1:10" s="171" customFormat="1">
      <c r="A21" s="13"/>
      <c r="B21" s="9"/>
      <c r="C21" s="222"/>
      <c r="D21" s="43"/>
      <c r="E21" s="43"/>
      <c r="F21" s="43"/>
      <c r="G21" s="43"/>
      <c r="H21" s="43"/>
      <c r="I21" s="56"/>
      <c r="J21" s="57"/>
    </row>
    <row r="22" spans="1:10" s="171" customFormat="1">
      <c r="A22" s="23"/>
      <c r="B22" s="20"/>
      <c r="C22" s="222"/>
      <c r="D22" s="43"/>
      <c r="E22" s="43"/>
      <c r="F22" s="43"/>
      <c r="G22" s="43"/>
      <c r="H22" s="43"/>
      <c r="I22" s="56"/>
      <c r="J22" s="57"/>
    </row>
    <row r="23" spans="1:10" s="171" customFormat="1">
      <c r="A23" s="16"/>
      <c r="B23" s="28"/>
      <c r="C23" s="222"/>
      <c r="D23" s="43"/>
      <c r="E23" s="43"/>
      <c r="F23" s="43"/>
      <c r="G23" s="43"/>
      <c r="H23" s="43"/>
      <c r="I23" s="56"/>
      <c r="J23" s="57"/>
    </row>
    <row r="24" spans="1:10" s="171" customFormat="1">
      <c r="A24" s="16"/>
      <c r="B24" s="28"/>
      <c r="C24" s="222"/>
      <c r="D24" s="43"/>
      <c r="E24" s="43"/>
      <c r="F24" s="43"/>
      <c r="G24" s="43"/>
      <c r="H24" s="43"/>
      <c r="I24" s="56"/>
      <c r="J24" s="57"/>
    </row>
    <row r="25" spans="1:10" s="171" customFormat="1">
      <c r="A25" s="16"/>
      <c r="B25" s="28"/>
      <c r="C25" s="222"/>
      <c r="D25" s="43"/>
      <c r="E25" s="43"/>
      <c r="F25" s="43"/>
      <c r="G25" s="43"/>
      <c r="H25" s="43"/>
      <c r="I25" s="56"/>
      <c r="J25" s="57"/>
    </row>
    <row r="26" spans="1:10" s="171" customFormat="1">
      <c r="A26" s="16"/>
      <c r="B26" s="28"/>
      <c r="C26" s="222"/>
      <c r="D26" s="43"/>
      <c r="E26" s="43"/>
      <c r="F26" s="43"/>
      <c r="G26" s="43"/>
      <c r="H26" s="43"/>
      <c r="I26" s="56"/>
      <c r="J26" s="57"/>
    </row>
    <row r="27" spans="1:10" s="171" customFormat="1">
      <c r="A27" s="16"/>
      <c r="B27" s="28"/>
      <c r="C27" s="222"/>
      <c r="D27" s="43"/>
      <c r="E27" s="43"/>
      <c r="F27" s="43"/>
      <c r="G27" s="43"/>
      <c r="H27" s="43"/>
      <c r="I27" s="56"/>
      <c r="J27" s="57"/>
    </row>
    <row r="28" spans="1:10" s="171" customFormat="1">
      <c r="A28" s="16"/>
      <c r="B28" s="28"/>
      <c r="C28" s="222"/>
      <c r="D28" s="43"/>
      <c r="E28" s="43"/>
      <c r="F28" s="43"/>
      <c r="G28" s="43"/>
      <c r="H28" s="43"/>
      <c r="I28" s="56"/>
      <c r="J28" s="57"/>
    </row>
    <row r="29" spans="1:10" s="171" customFormat="1">
      <c r="A29" s="16"/>
      <c r="B29" s="28"/>
      <c r="C29" s="222"/>
      <c r="D29" s="43"/>
      <c r="E29" s="43"/>
      <c r="F29" s="43"/>
      <c r="G29" s="43"/>
      <c r="H29" s="43"/>
      <c r="I29" s="56"/>
      <c r="J29" s="57"/>
    </row>
    <row r="30" spans="1:10" s="171" customFormat="1">
      <c r="A30" s="16"/>
      <c r="B30" s="28"/>
      <c r="C30" s="222"/>
      <c r="D30" s="43"/>
      <c r="E30" s="43"/>
      <c r="F30" s="43"/>
      <c r="G30" s="43"/>
      <c r="H30" s="43"/>
      <c r="I30" s="56"/>
      <c r="J30" s="57"/>
    </row>
    <row r="31" spans="1:10" s="171" customFormat="1">
      <c r="A31" s="16"/>
      <c r="B31" s="28"/>
      <c r="C31" s="222"/>
      <c r="D31" s="43"/>
      <c r="E31" s="43"/>
      <c r="F31" s="43"/>
      <c r="G31" s="43"/>
      <c r="H31" s="43"/>
      <c r="I31" s="56"/>
      <c r="J31" s="57"/>
    </row>
    <row r="32" spans="1:10" s="171" customFormat="1">
      <c r="A32" s="16"/>
      <c r="B32" s="28"/>
      <c r="C32" s="222"/>
      <c r="D32" s="43"/>
      <c r="E32" s="43"/>
      <c r="F32" s="43"/>
      <c r="G32" s="43"/>
      <c r="H32" s="43"/>
      <c r="I32" s="56"/>
      <c r="J32" s="57"/>
    </row>
    <row r="33" spans="1:21" s="171" customFormat="1">
      <c r="A33" s="16"/>
      <c r="B33" s="28"/>
      <c r="C33" s="222"/>
      <c r="D33" s="43"/>
      <c r="E33" s="43"/>
      <c r="F33" s="43"/>
      <c r="G33" s="43"/>
      <c r="H33" s="43"/>
      <c r="I33" s="56"/>
      <c r="J33" s="57"/>
    </row>
    <row r="34" spans="1:21" s="171" customFormat="1">
      <c r="A34" s="16"/>
      <c r="B34" s="28"/>
      <c r="C34" s="222"/>
      <c r="D34" s="43"/>
      <c r="E34" s="43"/>
      <c r="F34" s="43"/>
      <c r="G34" s="43"/>
      <c r="H34" s="43"/>
      <c r="I34" s="56"/>
      <c r="J34" s="57"/>
    </row>
    <row r="35" spans="1:21" s="171" customFormat="1">
      <c r="A35" s="16"/>
      <c r="B35" s="28"/>
      <c r="C35" s="222"/>
      <c r="D35" s="43"/>
      <c r="E35" s="43"/>
      <c r="F35" s="43"/>
      <c r="G35" s="43"/>
      <c r="H35" s="43"/>
      <c r="I35" s="56"/>
      <c r="J35" s="57"/>
    </row>
    <row r="36" spans="1:21" s="171" customFormat="1">
      <c r="A36" s="16"/>
      <c r="B36" s="28"/>
      <c r="C36" s="222"/>
      <c r="D36" s="43"/>
      <c r="E36" s="43"/>
      <c r="F36" s="43"/>
      <c r="G36" s="43"/>
      <c r="H36" s="43"/>
      <c r="I36" s="56"/>
      <c r="J36" s="57"/>
    </row>
    <row r="37" spans="1:21" s="134" customFormat="1">
      <c r="A37" s="16"/>
      <c r="B37" s="28"/>
      <c r="C37" s="233"/>
      <c r="D37" s="234"/>
      <c r="E37" s="235"/>
      <c r="F37" s="236"/>
      <c r="G37" s="236"/>
      <c r="H37" s="236"/>
      <c r="I37" s="236"/>
      <c r="J37" s="237"/>
      <c r="K37" s="237"/>
      <c r="L37" s="237"/>
      <c r="M37" s="237"/>
      <c r="N37" s="237"/>
      <c r="O37" s="237"/>
      <c r="P37" s="237"/>
      <c r="Q37" s="237"/>
      <c r="R37" s="237"/>
      <c r="S37" s="237"/>
      <c r="T37" s="237"/>
      <c r="U37" s="237"/>
    </row>
    <row r="38" spans="1:21">
      <c r="A38" s="16"/>
      <c r="B38" s="28"/>
      <c r="C38" s="238" t="s">
        <v>239</v>
      </c>
      <c r="D38" s="48"/>
      <c r="K38" s="49"/>
      <c r="L38" s="49"/>
      <c r="M38" s="49"/>
      <c r="N38" s="49"/>
      <c r="O38" s="49"/>
      <c r="P38" s="49"/>
      <c r="Q38" s="49"/>
      <c r="R38" s="49"/>
      <c r="S38" s="49"/>
      <c r="T38" s="49"/>
      <c r="U38" s="49"/>
    </row>
    <row r="39" spans="1:21">
      <c r="A39" s="16"/>
      <c r="B39" s="28"/>
      <c r="C39" s="232" t="s">
        <v>255</v>
      </c>
      <c r="D39" s="48"/>
      <c r="K39" s="49"/>
      <c r="L39" s="49"/>
      <c r="M39" s="49"/>
      <c r="N39" s="49"/>
      <c r="O39" s="49"/>
      <c r="P39" s="49"/>
      <c r="Q39" s="49"/>
      <c r="R39" s="49"/>
      <c r="S39" s="49"/>
      <c r="T39" s="49"/>
      <c r="U39" s="49"/>
    </row>
    <row r="40" spans="1:21">
      <c r="A40" s="16"/>
      <c r="B40" s="28"/>
      <c r="C40" s="232" t="s">
        <v>248</v>
      </c>
      <c r="D40" s="48"/>
      <c r="K40" s="49"/>
      <c r="L40" s="49"/>
      <c r="M40" s="49"/>
      <c r="N40" s="49"/>
      <c r="O40" s="49"/>
      <c r="P40" s="49"/>
      <c r="Q40" s="49"/>
      <c r="R40" s="49"/>
      <c r="S40" s="49"/>
      <c r="T40" s="49"/>
      <c r="U40" s="49"/>
    </row>
    <row r="41" spans="1:21">
      <c r="A41" s="16"/>
      <c r="B41" s="28"/>
      <c r="C41" s="232" t="s">
        <v>249</v>
      </c>
      <c r="D41" s="48"/>
      <c r="K41" s="49"/>
      <c r="L41" s="49"/>
      <c r="M41" s="49"/>
      <c r="N41" s="49"/>
      <c r="O41" s="49"/>
      <c r="P41" s="49"/>
      <c r="Q41" s="49"/>
      <c r="R41" s="49"/>
      <c r="S41" s="49"/>
      <c r="T41" s="49"/>
      <c r="U41" s="49"/>
    </row>
    <row r="42" spans="1:21">
      <c r="A42" s="16"/>
      <c r="B42" s="28"/>
      <c r="C42" s="232" t="s">
        <v>269</v>
      </c>
      <c r="D42" s="48"/>
      <c r="K42" s="49"/>
      <c r="L42" s="49"/>
      <c r="M42" s="49"/>
      <c r="N42" s="49"/>
      <c r="O42" s="49"/>
      <c r="P42" s="49"/>
      <c r="Q42" s="49"/>
      <c r="R42" s="49"/>
      <c r="S42" s="49"/>
      <c r="T42" s="49"/>
      <c r="U42" s="49"/>
    </row>
    <row r="43" spans="1:21">
      <c r="A43" s="16"/>
      <c r="B43" s="28"/>
      <c r="D43" s="48"/>
      <c r="K43" s="49"/>
      <c r="L43" s="49"/>
      <c r="M43" s="49"/>
      <c r="N43" s="49"/>
      <c r="O43" s="49"/>
      <c r="P43" s="49"/>
      <c r="Q43" s="49"/>
      <c r="R43" s="49"/>
      <c r="S43" s="49"/>
      <c r="T43" s="49"/>
      <c r="U43" s="49"/>
    </row>
    <row r="44" spans="1:21">
      <c r="A44" s="16"/>
      <c r="B44" s="28"/>
      <c r="D44" s="48"/>
      <c r="K44" s="49"/>
      <c r="L44" s="49"/>
      <c r="M44" s="49"/>
      <c r="N44" s="49"/>
      <c r="O44" s="49"/>
      <c r="P44" s="49"/>
      <c r="Q44" s="49"/>
      <c r="R44" s="49"/>
      <c r="S44" s="49"/>
      <c r="T44" s="49"/>
      <c r="U44" s="49"/>
    </row>
    <row r="45" spans="1:21">
      <c r="A45" s="16"/>
      <c r="B45" s="28"/>
    </row>
    <row r="46" spans="1:21">
      <c r="A46" s="16"/>
      <c r="B46" s="28"/>
    </row>
    <row r="47" spans="1:21">
      <c r="A47" s="16"/>
      <c r="B47" s="28"/>
    </row>
    <row r="48" spans="1:21">
      <c r="A48" s="16"/>
      <c r="B48" s="28"/>
    </row>
    <row r="49" spans="1:2">
      <c r="A49" s="16"/>
      <c r="B49" s="28"/>
    </row>
    <row r="50" spans="1:2">
      <c r="A50" s="16"/>
      <c r="B50" s="28"/>
    </row>
    <row r="51" spans="1:2">
      <c r="A51" s="16"/>
      <c r="B51" s="28"/>
    </row>
    <row r="52" spans="1:2">
      <c r="A52" s="16"/>
      <c r="B52" s="28"/>
    </row>
    <row r="53" spans="1:2">
      <c r="A53" s="16"/>
      <c r="B53" s="28"/>
    </row>
    <row r="54" spans="1:2">
      <c r="A54" s="16"/>
      <c r="B54" s="28"/>
    </row>
    <row r="55" spans="1:2">
      <c r="A55" s="16"/>
      <c r="B55" s="28"/>
    </row>
    <row r="56" spans="1:2">
      <c r="A56" s="16"/>
      <c r="B56" s="28"/>
    </row>
    <row r="57" spans="1:2">
      <c r="A57" s="16"/>
      <c r="B57" s="28"/>
    </row>
    <row r="58" spans="1:2">
      <c r="A58" s="16"/>
      <c r="B58" s="28"/>
    </row>
    <row r="59" spans="1:2">
      <c r="A59" s="16"/>
      <c r="B59" s="28"/>
    </row>
    <row r="60" spans="1:2">
      <c r="A60" s="16"/>
      <c r="B60" s="28"/>
    </row>
    <row r="61" spans="1:2">
      <c r="A61" s="16"/>
      <c r="B61" s="28"/>
    </row>
    <row r="62" spans="1:2">
      <c r="A62" s="16"/>
      <c r="B62" s="28"/>
    </row>
    <row r="63" spans="1:2">
      <c r="A63" s="16"/>
      <c r="B63" s="28"/>
    </row>
    <row r="64" spans="1:2">
      <c r="A64" s="16"/>
      <c r="B64" s="28"/>
    </row>
    <row r="65" spans="1:2">
      <c r="A65" s="16"/>
      <c r="B65" s="28"/>
    </row>
    <row r="66" spans="1:2">
      <c r="A66" s="16"/>
      <c r="B66" s="28"/>
    </row>
    <row r="67" spans="1:2">
      <c r="A67" s="16"/>
      <c r="B67" s="28"/>
    </row>
    <row r="68" spans="1:2">
      <c r="A68" s="16"/>
      <c r="B68" s="28"/>
    </row>
    <row r="69" spans="1:2">
      <c r="A69" s="16"/>
      <c r="B69" s="28"/>
    </row>
    <row r="70" spans="1:2">
      <c r="A70" s="16"/>
      <c r="B70" s="28"/>
    </row>
    <row r="71" spans="1:2">
      <c r="A71" s="16"/>
      <c r="B71" s="28"/>
    </row>
    <row r="72" spans="1:2">
      <c r="A72" s="16"/>
      <c r="B72" s="28"/>
    </row>
    <row r="73" spans="1:2">
      <c r="A73" s="16"/>
      <c r="B73" s="28"/>
    </row>
    <row r="74" spans="1:2">
      <c r="A74" s="16"/>
      <c r="B74" s="28"/>
    </row>
    <row r="75" spans="1:2">
      <c r="A75" s="16"/>
      <c r="B75" s="28"/>
    </row>
    <row r="76" spans="1:2">
      <c r="A76" s="16"/>
      <c r="B76" s="28"/>
    </row>
    <row r="77" spans="1:2">
      <c r="A77" s="16"/>
      <c r="B77" s="28"/>
    </row>
    <row r="78" spans="1:2">
      <c r="A78" s="16"/>
      <c r="B78" s="28"/>
    </row>
    <row r="79" spans="1:2">
      <c r="A79" s="16"/>
      <c r="B79" s="28"/>
    </row>
    <row r="80" spans="1:2">
      <c r="A80" s="16"/>
      <c r="B80" s="28"/>
    </row>
    <row r="81" spans="1:2">
      <c r="A81" s="16"/>
      <c r="B81" s="28"/>
    </row>
    <row r="82" spans="1:2">
      <c r="A82" s="16"/>
      <c r="B82" s="28"/>
    </row>
    <row r="83" spans="1:2">
      <c r="A83" s="16"/>
      <c r="B83" s="28"/>
    </row>
    <row r="84" spans="1:2">
      <c r="A84" s="6"/>
      <c r="B84" s="8"/>
    </row>
    <row r="85" spans="1:2">
      <c r="A85" s="6"/>
      <c r="B85" s="8"/>
    </row>
    <row r="86" spans="1:2">
      <c r="A86" s="6"/>
      <c r="B86" s="8"/>
    </row>
    <row r="87" spans="1:2">
      <c r="A87" s="6"/>
      <c r="B87" s="8"/>
    </row>
    <row r="88" spans="1:2">
      <c r="A88" s="187"/>
      <c r="B88" s="187"/>
    </row>
    <row r="89" spans="1:2">
      <c r="A89" s="6"/>
      <c r="B89" s="6"/>
    </row>
    <row r="90" spans="1:2">
      <c r="A90" s="6"/>
      <c r="B90" s="6"/>
    </row>
    <row r="91" spans="1:2">
      <c r="A91" s="6"/>
      <c r="B91" s="6"/>
    </row>
    <row r="92" spans="1:2">
      <c r="A92" s="6"/>
      <c r="B92" s="6"/>
    </row>
    <row r="93" spans="1:2">
      <c r="A93" s="6"/>
      <c r="B93" s="6"/>
    </row>
    <row r="94" spans="1:2">
      <c r="A94" s="6"/>
      <c r="B94" s="6"/>
    </row>
    <row r="95" spans="1:2">
      <c r="A95" s="6"/>
      <c r="B95" s="6"/>
    </row>
    <row r="96" spans="1:2">
      <c r="A96" s="7"/>
      <c r="B96" s="6"/>
    </row>
    <row r="97" spans="1:2">
      <c r="A97" s="6"/>
      <c r="B97" s="6"/>
    </row>
    <row r="98" spans="1:2">
      <c r="A98" s="6"/>
      <c r="B98" s="6"/>
    </row>
    <row r="99" spans="1:2">
      <c r="A99" s="6"/>
      <c r="B99" s="6"/>
    </row>
    <row r="100" spans="1:2">
      <c r="A100" s="6"/>
      <c r="B100" s="6"/>
    </row>
    <row r="101" spans="1:2">
      <c r="A101" s="6"/>
      <c r="B101" s="6"/>
    </row>
    <row r="102" spans="1:2">
      <c r="A102" s="6"/>
      <c r="B102" s="6"/>
    </row>
    <row r="103" spans="1:2">
      <c r="A103" s="6"/>
      <c r="B103" s="6"/>
    </row>
    <row r="104" spans="1:2">
      <c r="A104" s="6"/>
      <c r="B104" s="6"/>
    </row>
    <row r="105" spans="1:2">
      <c r="A105" s="6"/>
      <c r="B105" s="6"/>
    </row>
    <row r="106" spans="1:2">
      <c r="A106" s="6"/>
      <c r="B106" s="6"/>
    </row>
    <row r="107" spans="1:2">
      <c r="A107" s="6"/>
      <c r="B107" s="6"/>
    </row>
    <row r="108" spans="1:2">
      <c r="A108" s="6"/>
      <c r="B108" s="6"/>
    </row>
    <row r="109" spans="1:2">
      <c r="A109" s="6"/>
      <c r="B109" s="6"/>
    </row>
    <row r="110" spans="1:2">
      <c r="A110" s="6"/>
      <c r="B110" s="6"/>
    </row>
    <row r="111" spans="1:2">
      <c r="A111" s="6"/>
      <c r="B111" s="6"/>
    </row>
    <row r="112" spans="1:2">
      <c r="A112" s="6"/>
      <c r="B112" s="6"/>
    </row>
    <row r="113" spans="1:2">
      <c r="A113" s="6"/>
      <c r="B113" s="6"/>
    </row>
    <row r="114" spans="1:2">
      <c r="A114" s="6"/>
      <c r="B114" s="6"/>
    </row>
    <row r="115" spans="1:2">
      <c r="A115" s="6"/>
      <c r="B115" s="6"/>
    </row>
    <row r="116" spans="1:2">
      <c r="A116" s="6"/>
      <c r="B116" s="6"/>
    </row>
    <row r="117" spans="1:2">
      <c r="A117" s="6"/>
      <c r="B117" s="6"/>
    </row>
    <row r="118" spans="1:2">
      <c r="A118" s="6"/>
      <c r="B118" s="6"/>
    </row>
    <row r="119" spans="1:2">
      <c r="A119" s="6"/>
      <c r="B119" s="6"/>
    </row>
    <row r="120" spans="1:2">
      <c r="A120" s="6"/>
      <c r="B120" s="6"/>
    </row>
    <row r="121" spans="1:2">
      <c r="A121" s="6"/>
      <c r="B121" s="6"/>
    </row>
    <row r="122" spans="1:2">
      <c r="A122" s="6"/>
      <c r="B122" s="6"/>
    </row>
    <row r="123" spans="1:2">
      <c r="A123" s="6"/>
      <c r="B123" s="6"/>
    </row>
    <row r="124" spans="1:2">
      <c r="A124" s="6"/>
      <c r="B124" s="6"/>
    </row>
    <row r="125" spans="1:2">
      <c r="A125" s="6"/>
      <c r="B125" s="6"/>
    </row>
    <row r="126" spans="1:2">
      <c r="A126" s="6"/>
      <c r="B126" s="6"/>
    </row>
    <row r="127" spans="1:2">
      <c r="A127" s="6"/>
      <c r="B127" s="6"/>
    </row>
    <row r="128" spans="1:2">
      <c r="A128" s="6"/>
      <c r="B128" s="6"/>
    </row>
    <row r="129" spans="1:2">
      <c r="A129" s="6"/>
      <c r="B129" s="6"/>
    </row>
    <row r="130" spans="1:2">
      <c r="A130" s="6"/>
      <c r="B130" s="6"/>
    </row>
    <row r="131" spans="1:2">
      <c r="A131" s="6"/>
      <c r="B131" s="6"/>
    </row>
    <row r="132" spans="1:2">
      <c r="A132" s="7"/>
      <c r="B132" s="6"/>
    </row>
    <row r="133" spans="1:2">
      <c r="A133" s="6"/>
      <c r="B133" s="6"/>
    </row>
    <row r="134" spans="1:2">
      <c r="A134" s="6"/>
      <c r="B134" s="6"/>
    </row>
    <row r="135" spans="1:2">
      <c r="A135" s="6"/>
      <c r="B135" s="6"/>
    </row>
    <row r="136" spans="1:2">
      <c r="A136" s="6"/>
      <c r="B136" s="6"/>
    </row>
    <row r="137" spans="1:2">
      <c r="A137" s="6"/>
      <c r="B137" s="6"/>
    </row>
    <row r="138" spans="1:2">
      <c r="A138" s="6"/>
      <c r="B138" s="6"/>
    </row>
    <row r="139" spans="1:2">
      <c r="A139" s="6"/>
      <c r="B139" s="6"/>
    </row>
    <row r="140" spans="1:2">
      <c r="A140" s="7"/>
      <c r="B140" s="6"/>
    </row>
    <row r="141" spans="1:2">
      <c r="A141" s="6"/>
      <c r="B141" s="6"/>
    </row>
    <row r="142" spans="1:2">
      <c r="A142" s="6"/>
      <c r="B142" s="6"/>
    </row>
    <row r="143" spans="1:2">
      <c r="A143" s="6"/>
      <c r="B143" s="6"/>
    </row>
    <row r="144" spans="1:2">
      <c r="A144" s="6"/>
      <c r="B144" s="6"/>
    </row>
    <row r="145" spans="1:2">
      <c r="A145" s="6"/>
      <c r="B145" s="6"/>
    </row>
    <row r="146" spans="1:2">
      <c r="A146" s="6"/>
      <c r="B146" s="6"/>
    </row>
    <row r="147" spans="1:2">
      <c r="A147" s="7"/>
      <c r="B147" s="6"/>
    </row>
    <row r="148" spans="1:2">
      <c r="A148" s="6"/>
      <c r="B148" s="6"/>
    </row>
    <row r="149" spans="1:2">
      <c r="A149" s="6"/>
      <c r="B149" s="6"/>
    </row>
    <row r="150" spans="1:2">
      <c r="A150" s="6"/>
      <c r="B150" s="6"/>
    </row>
    <row r="151" spans="1:2">
      <c r="A151" s="6"/>
      <c r="B151" s="6"/>
    </row>
    <row r="152" spans="1:2">
      <c r="A152" s="6"/>
      <c r="B152" s="6"/>
    </row>
    <row r="153" spans="1:2">
      <c r="A153" s="6"/>
      <c r="B153" s="6"/>
    </row>
    <row r="154" spans="1:2">
      <c r="A154" s="6"/>
      <c r="B154" s="6"/>
    </row>
    <row r="155" spans="1:2">
      <c r="A155" s="6"/>
      <c r="B155" s="6"/>
    </row>
    <row r="156" spans="1:2">
      <c r="A156" s="6"/>
      <c r="B156" s="6"/>
    </row>
    <row r="157" spans="1:2">
      <c r="A157" s="6"/>
      <c r="B157" s="6"/>
    </row>
    <row r="158" spans="1:2">
      <c r="A158" s="6"/>
      <c r="B158" s="6"/>
    </row>
    <row r="159" spans="1:2">
      <c r="A159" s="6"/>
      <c r="B159" s="6"/>
    </row>
    <row r="160" spans="1:2">
      <c r="A160" s="6"/>
      <c r="B160" s="6"/>
    </row>
    <row r="161" spans="1:2">
      <c r="A161" s="6"/>
      <c r="B161" s="6"/>
    </row>
    <row r="162" spans="1:2">
      <c r="A162" s="6"/>
      <c r="B162" s="6"/>
    </row>
    <row r="163" spans="1:2">
      <c r="A163" s="6"/>
      <c r="B163" s="6"/>
    </row>
    <row r="164" spans="1:2">
      <c r="A164" s="6"/>
      <c r="B164" s="6"/>
    </row>
    <row r="165" spans="1:2">
      <c r="A165" s="6"/>
      <c r="B165" s="6"/>
    </row>
    <row r="166" spans="1:2">
      <c r="A166" s="6"/>
      <c r="B166" s="6"/>
    </row>
    <row r="167" spans="1:2">
      <c r="A167" s="6"/>
      <c r="B167" s="6"/>
    </row>
    <row r="168" spans="1:2">
      <c r="A168" s="6"/>
      <c r="B168" s="6"/>
    </row>
    <row r="169" spans="1:2">
      <c r="A169" s="6"/>
      <c r="B169" s="6"/>
    </row>
    <row r="170" spans="1:2">
      <c r="A170" s="6"/>
      <c r="B170" s="6"/>
    </row>
    <row r="171" spans="1:2">
      <c r="A171" s="6"/>
      <c r="B171" s="6"/>
    </row>
    <row r="172" spans="1:2">
      <c r="A172" s="6"/>
      <c r="B172" s="6"/>
    </row>
    <row r="173" spans="1:2">
      <c r="A173" s="6"/>
      <c r="B173" s="6"/>
    </row>
    <row r="174" spans="1:2">
      <c r="A174" s="6"/>
      <c r="B174" s="6"/>
    </row>
    <row r="175" spans="1:2">
      <c r="A175" s="6"/>
      <c r="B175" s="6"/>
    </row>
    <row r="176" spans="1:2">
      <c r="A176" s="6"/>
      <c r="B176" s="6"/>
    </row>
    <row r="177" spans="1:2">
      <c r="A177" s="6"/>
      <c r="B177" s="6"/>
    </row>
    <row r="178" spans="1:2">
      <c r="A178" s="6"/>
      <c r="B178" s="6"/>
    </row>
    <row r="179" spans="1:2">
      <c r="A179" s="6"/>
      <c r="B179" s="6"/>
    </row>
    <row r="180" spans="1:2">
      <c r="A180" s="6"/>
      <c r="B180" s="6"/>
    </row>
    <row r="181" spans="1:2">
      <c r="A181" s="6"/>
      <c r="B181" s="6"/>
    </row>
    <row r="182" spans="1:2">
      <c r="A182" s="6"/>
      <c r="B182" s="6"/>
    </row>
    <row r="183" spans="1:2">
      <c r="A183" s="6"/>
      <c r="B183" s="6"/>
    </row>
    <row r="184" spans="1:2">
      <c r="A184" s="6"/>
      <c r="B184" s="6"/>
    </row>
    <row r="185" spans="1:2">
      <c r="A185" s="6"/>
      <c r="B185" s="6"/>
    </row>
    <row r="186" spans="1:2">
      <c r="A186" s="6"/>
      <c r="B186" s="6"/>
    </row>
    <row r="187" spans="1:2">
      <c r="A187" s="6"/>
      <c r="B187" s="6"/>
    </row>
    <row r="188" spans="1:2">
      <c r="A188" s="6"/>
      <c r="B188" s="6"/>
    </row>
    <row r="189" spans="1:2">
      <c r="A189" s="6"/>
      <c r="B189" s="6"/>
    </row>
    <row r="190" spans="1:2">
      <c r="A190" s="6"/>
      <c r="B190" s="6"/>
    </row>
    <row r="191" spans="1:2">
      <c r="A191" s="6"/>
      <c r="B191" s="6"/>
    </row>
    <row r="192" spans="1:2">
      <c r="A192" s="6"/>
      <c r="B192" s="6"/>
    </row>
    <row r="193" spans="1:2">
      <c r="A193" s="6"/>
      <c r="B193" s="6"/>
    </row>
    <row r="194" spans="1:2">
      <c r="A194" s="6"/>
      <c r="B194" s="6"/>
    </row>
    <row r="195" spans="1:2">
      <c r="A195" s="6"/>
      <c r="B195" s="6"/>
    </row>
    <row r="196" spans="1:2">
      <c r="A196" s="6"/>
      <c r="B196" s="6"/>
    </row>
    <row r="197" spans="1:2">
      <c r="A197" s="6"/>
      <c r="B197" s="6"/>
    </row>
    <row r="198" spans="1:2">
      <c r="A198" s="6"/>
      <c r="B198" s="6"/>
    </row>
    <row r="199" spans="1:2">
      <c r="A199" s="6"/>
      <c r="B199" s="6"/>
    </row>
    <row r="200" spans="1:2">
      <c r="A200" s="6"/>
      <c r="B200" s="6"/>
    </row>
    <row r="201" spans="1:2">
      <c r="A201" s="6"/>
      <c r="B201" s="6"/>
    </row>
    <row r="202" spans="1:2">
      <c r="A202" s="6"/>
      <c r="B202" s="6"/>
    </row>
    <row r="203" spans="1:2">
      <c r="A203" s="6"/>
      <c r="B203" s="6"/>
    </row>
    <row r="204" spans="1:2">
      <c r="A204" s="6"/>
      <c r="B204" s="6"/>
    </row>
    <row r="205" spans="1:2">
      <c r="A205" s="6"/>
      <c r="B205" s="6"/>
    </row>
    <row r="206" spans="1:2">
      <c r="A206" s="6"/>
      <c r="B206" s="6"/>
    </row>
    <row r="207" spans="1:2">
      <c r="A207" s="6"/>
      <c r="B207" s="6"/>
    </row>
    <row r="208" spans="1:2">
      <c r="A208" s="6"/>
      <c r="B208" s="6"/>
    </row>
    <row r="209" spans="1:2">
      <c r="A209" s="6"/>
      <c r="B209" s="6"/>
    </row>
    <row r="210" spans="1:2">
      <c r="A210" s="6"/>
      <c r="B210" s="6"/>
    </row>
    <row r="211" spans="1:2">
      <c r="A211" s="6"/>
      <c r="B211" s="6"/>
    </row>
    <row r="212" spans="1:2">
      <c r="A212" s="6"/>
      <c r="B212" s="6"/>
    </row>
    <row r="213" spans="1:2">
      <c r="A213" s="6"/>
      <c r="B213" s="6"/>
    </row>
    <row r="214" spans="1:2">
      <c r="A214" s="6"/>
      <c r="B214" s="6"/>
    </row>
    <row r="215" spans="1:2">
      <c r="A215" s="6"/>
      <c r="B215" s="6"/>
    </row>
    <row r="216" spans="1:2">
      <c r="A216" s="6"/>
      <c r="B216" s="6"/>
    </row>
    <row r="217" spans="1:2">
      <c r="A217" s="6"/>
      <c r="B217" s="6"/>
    </row>
    <row r="218" spans="1:2">
      <c r="A218" s="6"/>
      <c r="B218" s="6"/>
    </row>
    <row r="219" spans="1:2">
      <c r="A219" s="6"/>
      <c r="B219" s="6"/>
    </row>
    <row r="220" spans="1:2">
      <c r="A220" s="6"/>
      <c r="B220" s="6"/>
    </row>
    <row r="221" spans="1:2">
      <c r="A221" s="6"/>
      <c r="B221" s="6"/>
    </row>
    <row r="222" spans="1:2">
      <c r="A222" s="6"/>
      <c r="B222" s="6"/>
    </row>
    <row r="223" spans="1:2">
      <c r="A223" s="6"/>
      <c r="B223" s="6"/>
    </row>
    <row r="224" spans="1:2">
      <c r="A224" s="6"/>
      <c r="B224" s="6"/>
    </row>
    <row r="225" spans="1:2">
      <c r="A225" s="6"/>
      <c r="B225" s="6"/>
    </row>
    <row r="226" spans="1:2">
      <c r="A226" s="6"/>
      <c r="B226" s="6"/>
    </row>
    <row r="227" spans="1:2">
      <c r="A227" s="6"/>
      <c r="B227" s="6"/>
    </row>
    <row r="228" spans="1:2">
      <c r="A228" s="6"/>
      <c r="B228" s="6"/>
    </row>
    <row r="229" spans="1:2">
      <c r="A229" s="6"/>
      <c r="B229" s="6"/>
    </row>
    <row r="230" spans="1:2">
      <c r="A230" s="6"/>
      <c r="B230" s="6"/>
    </row>
    <row r="231" spans="1:2">
      <c r="A231" s="6"/>
      <c r="B231" s="6"/>
    </row>
  </sheetData>
  <sheetProtection formatRows="0" insertRows="0" deleteRows="0"/>
  <mergeCells count="10">
    <mergeCell ref="D2:G2"/>
    <mergeCell ref="C7:C8"/>
    <mergeCell ref="D7:H7"/>
    <mergeCell ref="I7:J7"/>
    <mergeCell ref="C6:H6"/>
    <mergeCell ref="I6:J6"/>
    <mergeCell ref="D4:E4"/>
    <mergeCell ref="D3:E3"/>
    <mergeCell ref="F3:G3"/>
    <mergeCell ref="F4:G4"/>
  </mergeCells>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sheetPr>
    <tabColor theme="0" tint="-0.249977111117893"/>
    <pageSetUpPr fitToPage="1"/>
  </sheetPr>
  <dimension ref="A1:L126"/>
  <sheetViews>
    <sheetView showGridLines="0" view="pageBreakPreview" topLeftCell="A10" zoomScaleNormal="100" zoomScaleSheetLayoutView="100" workbookViewId="0"/>
  </sheetViews>
  <sheetFormatPr defaultColWidth="9.109375" defaultRowHeight="13.2"/>
  <cols>
    <col min="1" max="1" width="2.33203125" style="23" customWidth="1"/>
    <col min="2" max="2" width="3.6640625" style="23" customWidth="1"/>
    <col min="3" max="3" width="31.33203125" style="270" customWidth="1"/>
    <col min="4" max="6" width="28.5546875" style="58" customWidth="1"/>
    <col min="7" max="16384" width="9.109375" style="134"/>
  </cols>
  <sheetData>
    <row r="1" spans="1:12">
      <c r="A1" s="266"/>
      <c r="B1" s="21"/>
      <c r="C1" s="18"/>
      <c r="D1" s="18"/>
      <c r="E1" s="18"/>
      <c r="H1" s="58"/>
      <c r="I1" s="58"/>
      <c r="J1" s="58"/>
      <c r="K1" s="58"/>
      <c r="L1" s="58"/>
    </row>
    <row r="2" spans="1:12" s="16" customFormat="1" ht="17.399999999999999">
      <c r="A2" s="266"/>
      <c r="B2" s="21"/>
      <c r="C2" s="378" t="s">
        <v>275</v>
      </c>
      <c r="D2" s="378"/>
      <c r="E2" s="378"/>
      <c r="F2" s="378"/>
      <c r="H2" s="240"/>
      <c r="I2" s="240"/>
      <c r="J2" s="240"/>
      <c r="K2" s="240"/>
      <c r="L2" s="240"/>
    </row>
    <row r="3" spans="1:12" s="18" customFormat="1" ht="12.75" customHeight="1">
      <c r="A3" s="23"/>
      <c r="B3" s="23"/>
      <c r="D3" s="274" t="s">
        <v>46</v>
      </c>
      <c r="E3" s="275"/>
      <c r="G3" s="16"/>
    </row>
    <row r="4" spans="1:12" s="18" customFormat="1" ht="15.75" customHeight="1">
      <c r="A4" s="23"/>
      <c r="B4" s="20"/>
      <c r="D4" s="369"/>
      <c r="E4" s="370"/>
      <c r="G4" s="16"/>
      <c r="H4" s="58"/>
      <c r="I4" s="58"/>
      <c r="J4" s="58"/>
      <c r="K4" s="58"/>
      <c r="L4" s="58"/>
    </row>
    <row r="5" spans="1:12" s="18" customFormat="1" ht="4.5" customHeight="1">
      <c r="D5" s="2"/>
      <c r="G5" s="16"/>
    </row>
    <row r="6" spans="1:12" s="16" customFormat="1" ht="18">
      <c r="A6" s="80"/>
      <c r="B6" s="28"/>
      <c r="C6" s="282" t="s">
        <v>43</v>
      </c>
      <c r="D6" s="282"/>
      <c r="E6" s="261" t="s">
        <v>276</v>
      </c>
      <c r="F6" s="267" t="s">
        <v>277</v>
      </c>
    </row>
    <row r="7" spans="1:12" s="11" customFormat="1" ht="15.6">
      <c r="A7" s="76"/>
      <c r="B7" s="10"/>
      <c r="C7" s="35" t="s">
        <v>33</v>
      </c>
      <c r="D7" s="77"/>
      <c r="E7" s="78"/>
      <c r="F7" s="79"/>
      <c r="G7" s="16"/>
    </row>
    <row r="8" spans="1:12" s="16" customFormat="1">
      <c r="A8" s="80"/>
      <c r="B8" s="28"/>
      <c r="C8" s="74" t="s">
        <v>8</v>
      </c>
      <c r="D8" s="73"/>
      <c r="E8" s="73"/>
      <c r="F8" s="75"/>
    </row>
    <row r="9" spans="1:12" s="16" customFormat="1">
      <c r="A9" s="80"/>
      <c r="B9" s="28"/>
      <c r="C9" s="262" t="s">
        <v>56</v>
      </c>
      <c r="D9" s="81" t="s">
        <v>22</v>
      </c>
      <c r="E9" s="71" t="s">
        <v>37</v>
      </c>
      <c r="F9" s="268"/>
    </row>
    <row r="10" spans="1:12" s="16" customFormat="1">
      <c r="B10" s="28"/>
      <c r="C10" s="263"/>
      <c r="D10" s="81" t="s">
        <v>23</v>
      </c>
      <c r="E10" s="71" t="s">
        <v>37</v>
      </c>
      <c r="F10" s="268"/>
    </row>
    <row r="11" spans="1:12" s="16" customFormat="1">
      <c r="B11" s="28"/>
      <c r="C11" s="263"/>
      <c r="D11" s="81" t="s">
        <v>24</v>
      </c>
      <c r="E11" s="71" t="s">
        <v>37</v>
      </c>
      <c r="F11" s="268"/>
    </row>
    <row r="12" spans="1:12" s="16" customFormat="1">
      <c r="B12" s="28"/>
      <c r="C12" s="264"/>
      <c r="D12" s="81" t="s">
        <v>26</v>
      </c>
      <c r="E12" s="71" t="s">
        <v>38</v>
      </c>
      <c r="F12" s="268"/>
    </row>
    <row r="13" spans="1:12" s="16" customFormat="1">
      <c r="B13" s="28"/>
      <c r="C13" s="283" t="s">
        <v>58</v>
      </c>
      <c r="D13" s="281" t="s">
        <v>58</v>
      </c>
      <c r="E13" s="71" t="s">
        <v>37</v>
      </c>
      <c r="F13" s="268"/>
    </row>
    <row r="14" spans="1:12" s="16" customFormat="1">
      <c r="B14" s="28"/>
      <c r="C14" s="284"/>
      <c r="D14" s="281"/>
      <c r="E14" s="71" t="s">
        <v>39</v>
      </c>
      <c r="F14" s="268"/>
    </row>
    <row r="15" spans="1:12" s="16" customFormat="1">
      <c r="A15" s="80"/>
      <c r="B15" s="28"/>
      <c r="C15" s="262" t="s">
        <v>57</v>
      </c>
      <c r="D15" s="281" t="s">
        <v>29</v>
      </c>
      <c r="E15" s="71" t="s">
        <v>9</v>
      </c>
      <c r="F15" s="268"/>
    </row>
    <row r="16" spans="1:12" s="16" customFormat="1">
      <c r="B16" s="28"/>
      <c r="C16" s="263"/>
      <c r="D16" s="281"/>
      <c r="E16" s="71" t="s">
        <v>10</v>
      </c>
      <c r="F16" s="268"/>
    </row>
    <row r="17" spans="1:12" s="16" customFormat="1">
      <c r="B17" s="28"/>
      <c r="C17" s="263"/>
      <c r="D17" s="281" t="s">
        <v>30</v>
      </c>
      <c r="E17" s="71" t="s">
        <v>9</v>
      </c>
      <c r="F17" s="268"/>
    </row>
    <row r="18" spans="1:12" s="16" customFormat="1">
      <c r="B18" s="28"/>
      <c r="C18" s="264"/>
      <c r="D18" s="281"/>
      <c r="E18" s="71" t="s">
        <v>10</v>
      </c>
      <c r="F18" s="268"/>
    </row>
    <row r="19" spans="1:12" s="16" customFormat="1">
      <c r="A19" s="80"/>
      <c r="B19" s="28"/>
      <c r="C19" s="285" t="s">
        <v>42</v>
      </c>
      <c r="D19" s="64" t="s">
        <v>11</v>
      </c>
      <c r="E19" s="34" t="s">
        <v>60</v>
      </c>
      <c r="F19" s="269"/>
    </row>
    <row r="20" spans="1:12" s="16" customFormat="1">
      <c r="B20" s="28"/>
      <c r="C20" s="285"/>
      <c r="D20" s="64" t="s">
        <v>12</v>
      </c>
      <c r="E20" s="34" t="s">
        <v>61</v>
      </c>
      <c r="F20" s="269"/>
    </row>
    <row r="21" spans="1:12" s="38" customFormat="1" ht="15.6">
      <c r="A21" s="82"/>
      <c r="B21" s="37"/>
      <c r="C21" s="279" t="s">
        <v>155</v>
      </c>
      <c r="D21" s="280"/>
      <c r="E21" s="280"/>
      <c r="F21" s="36"/>
    </row>
    <row r="22" spans="1:12" s="16" customFormat="1">
      <c r="B22" s="28"/>
      <c r="C22" s="373" t="s">
        <v>44</v>
      </c>
      <c r="D22" s="376" t="s">
        <v>156</v>
      </c>
      <c r="E22" s="81" t="s">
        <v>62</v>
      </c>
      <c r="F22" s="239"/>
    </row>
    <row r="23" spans="1:12" s="16" customFormat="1">
      <c r="A23" s="80"/>
      <c r="B23" s="28"/>
      <c r="C23" s="374"/>
      <c r="D23" s="377"/>
      <c r="E23" s="81" t="s">
        <v>13</v>
      </c>
      <c r="F23" s="239"/>
    </row>
    <row r="24" spans="1:12" s="16" customFormat="1">
      <c r="B24" s="28"/>
      <c r="C24" s="374"/>
      <c r="D24" s="376" t="s">
        <v>157</v>
      </c>
      <c r="E24" s="81" t="s">
        <v>62</v>
      </c>
      <c r="F24" s="239"/>
    </row>
    <row r="25" spans="1:12" s="16" customFormat="1">
      <c r="A25" s="80"/>
      <c r="B25" s="28"/>
      <c r="C25" s="374"/>
      <c r="D25" s="377"/>
      <c r="E25" s="81" t="s">
        <v>13</v>
      </c>
      <c r="F25" s="239"/>
    </row>
    <row r="26" spans="1:12" s="16" customFormat="1">
      <c r="B26" s="28"/>
      <c r="C26" s="375"/>
      <c r="D26" s="81" t="s">
        <v>25</v>
      </c>
      <c r="E26" s="81" t="s">
        <v>6</v>
      </c>
      <c r="F26" s="239"/>
    </row>
    <row r="27" spans="1:12">
      <c r="A27" s="16"/>
      <c r="B27" s="28"/>
    </row>
    <row r="28" spans="1:12" s="270" customFormat="1">
      <c r="A28" s="16"/>
      <c r="B28" s="16"/>
      <c r="C28" s="238" t="s">
        <v>239</v>
      </c>
      <c r="D28" s="58"/>
      <c r="E28" s="58"/>
      <c r="F28" s="58"/>
      <c r="G28" s="134"/>
      <c r="H28" s="134"/>
      <c r="I28" s="134"/>
      <c r="J28" s="134"/>
      <c r="K28" s="134"/>
      <c r="L28" s="134"/>
    </row>
    <row r="29" spans="1:12" s="270" customFormat="1" ht="12.75" customHeight="1">
      <c r="A29" s="16"/>
      <c r="B29" s="16"/>
      <c r="C29" s="271" t="s">
        <v>278</v>
      </c>
      <c r="D29" s="271"/>
      <c r="E29" s="271"/>
      <c r="F29" s="271"/>
      <c r="G29" s="134"/>
      <c r="H29" s="134"/>
      <c r="I29" s="134"/>
      <c r="J29" s="134"/>
      <c r="K29" s="134"/>
      <c r="L29" s="134"/>
    </row>
    <row r="30" spans="1:12" s="270" customFormat="1">
      <c r="A30" s="16"/>
      <c r="B30" s="16"/>
      <c r="C30" s="271"/>
      <c r="D30" s="271"/>
      <c r="E30" s="271"/>
      <c r="F30" s="271"/>
      <c r="G30" s="134"/>
      <c r="H30" s="134"/>
      <c r="I30" s="134"/>
      <c r="J30" s="134"/>
      <c r="K30" s="134"/>
      <c r="L30" s="134"/>
    </row>
    <row r="31" spans="1:12" s="270" customFormat="1">
      <c r="A31" s="16"/>
      <c r="B31" s="16"/>
      <c r="D31" s="58"/>
      <c r="E31" s="58"/>
      <c r="F31" s="58"/>
      <c r="G31" s="134"/>
      <c r="H31" s="134"/>
      <c r="I31" s="134"/>
      <c r="J31" s="134"/>
      <c r="K31" s="134"/>
      <c r="L31" s="134"/>
    </row>
    <row r="32" spans="1:12" s="270" customFormat="1">
      <c r="A32" s="16"/>
      <c r="B32" s="16"/>
      <c r="D32" s="58"/>
      <c r="E32" s="58"/>
      <c r="F32" s="58"/>
      <c r="G32" s="134"/>
      <c r="H32" s="134"/>
      <c r="I32" s="134"/>
      <c r="J32" s="134"/>
      <c r="K32" s="134"/>
      <c r="L32" s="134"/>
    </row>
    <row r="33" spans="1:12" s="270" customFormat="1">
      <c r="A33" s="16"/>
      <c r="B33" s="16"/>
      <c r="D33" s="58"/>
      <c r="E33" s="58"/>
      <c r="F33" s="58"/>
      <c r="G33" s="134"/>
      <c r="H33" s="134"/>
      <c r="I33" s="134"/>
      <c r="J33" s="134"/>
      <c r="K33" s="134"/>
      <c r="L33" s="134"/>
    </row>
    <row r="34" spans="1:12" s="270" customFormat="1">
      <c r="A34" s="16"/>
      <c r="B34" s="16"/>
      <c r="D34" s="58"/>
      <c r="E34" s="58"/>
      <c r="F34" s="58"/>
      <c r="G34" s="134"/>
      <c r="H34" s="134"/>
      <c r="I34" s="134"/>
      <c r="J34" s="134"/>
      <c r="K34" s="134"/>
      <c r="L34" s="134"/>
    </row>
    <row r="35" spans="1:12" s="270" customFormat="1">
      <c r="A35" s="80"/>
      <c r="B35" s="16"/>
      <c r="D35" s="58"/>
      <c r="E35" s="58"/>
      <c r="F35" s="58"/>
      <c r="G35" s="134"/>
      <c r="H35" s="134"/>
      <c r="I35" s="134"/>
      <c r="J35" s="134"/>
      <c r="K35" s="134"/>
      <c r="L35" s="134"/>
    </row>
    <row r="36" spans="1:12" s="270" customFormat="1">
      <c r="A36" s="16"/>
      <c r="B36" s="16"/>
      <c r="D36" s="58"/>
      <c r="E36" s="58"/>
      <c r="F36" s="58"/>
      <c r="G36" s="134"/>
      <c r="H36" s="134"/>
      <c r="I36" s="134"/>
      <c r="J36" s="134"/>
      <c r="K36" s="134"/>
      <c r="L36" s="134"/>
    </row>
    <row r="37" spans="1:12" s="270" customFormat="1">
      <c r="A37" s="16"/>
      <c r="B37" s="16"/>
      <c r="D37" s="58"/>
      <c r="E37" s="58"/>
      <c r="F37" s="58"/>
      <c r="G37" s="134"/>
      <c r="H37" s="134"/>
      <c r="I37" s="134"/>
      <c r="J37" s="134"/>
      <c r="K37" s="134"/>
      <c r="L37" s="134"/>
    </row>
    <row r="38" spans="1:12" s="270" customFormat="1">
      <c r="A38" s="16"/>
      <c r="B38" s="16"/>
      <c r="D38" s="58"/>
      <c r="E38" s="58"/>
      <c r="F38" s="58"/>
      <c r="G38" s="134"/>
      <c r="H38" s="134"/>
      <c r="I38" s="134"/>
      <c r="J38" s="134"/>
      <c r="K38" s="134"/>
      <c r="L38" s="134"/>
    </row>
    <row r="39" spans="1:12" s="270" customFormat="1">
      <c r="A39" s="16"/>
      <c r="B39" s="16"/>
      <c r="D39" s="58"/>
      <c r="E39" s="58"/>
      <c r="F39" s="58"/>
      <c r="G39" s="134"/>
      <c r="H39" s="134"/>
      <c r="I39" s="134"/>
      <c r="J39" s="134"/>
      <c r="K39" s="134"/>
      <c r="L39" s="134"/>
    </row>
    <row r="40" spans="1:12" s="270" customFormat="1">
      <c r="A40" s="16"/>
      <c r="B40" s="16"/>
      <c r="D40" s="58"/>
      <c r="E40" s="58"/>
      <c r="F40" s="58"/>
      <c r="G40" s="134"/>
      <c r="H40" s="134"/>
      <c r="I40" s="134"/>
      <c r="J40" s="134"/>
      <c r="K40" s="134"/>
      <c r="L40" s="134"/>
    </row>
    <row r="41" spans="1:12" s="270" customFormat="1">
      <c r="A41" s="16"/>
      <c r="B41" s="16"/>
      <c r="D41" s="58"/>
      <c r="E41" s="58"/>
      <c r="F41" s="58"/>
      <c r="G41" s="134"/>
      <c r="H41" s="134"/>
      <c r="I41" s="134"/>
      <c r="J41" s="134"/>
      <c r="K41" s="134"/>
      <c r="L41" s="134"/>
    </row>
    <row r="42" spans="1:12" s="270" customFormat="1">
      <c r="A42" s="80"/>
      <c r="B42" s="16"/>
      <c r="D42" s="58"/>
      <c r="E42" s="58"/>
      <c r="F42" s="58"/>
      <c r="G42" s="134"/>
      <c r="H42" s="134"/>
      <c r="I42" s="134"/>
      <c r="J42" s="134"/>
      <c r="K42" s="134"/>
      <c r="L42" s="134"/>
    </row>
    <row r="43" spans="1:12" s="270" customFormat="1">
      <c r="A43" s="16"/>
      <c r="B43" s="16"/>
      <c r="D43" s="58"/>
      <c r="E43" s="58"/>
      <c r="F43" s="58"/>
      <c r="G43" s="134"/>
      <c r="H43" s="134"/>
      <c r="I43" s="134"/>
      <c r="J43" s="134"/>
      <c r="K43" s="134"/>
      <c r="L43" s="134"/>
    </row>
    <row r="44" spans="1:12" s="270" customFormat="1">
      <c r="A44" s="16"/>
      <c r="B44" s="16"/>
      <c r="D44" s="58"/>
      <c r="E44" s="58"/>
      <c r="F44" s="58"/>
      <c r="G44" s="134"/>
      <c r="H44" s="134"/>
      <c r="I44" s="134"/>
      <c r="J44" s="134"/>
      <c r="K44" s="134"/>
      <c r="L44" s="134"/>
    </row>
    <row r="45" spans="1:12" s="270" customFormat="1">
      <c r="A45" s="16"/>
      <c r="B45" s="16"/>
      <c r="D45" s="58"/>
      <c r="E45" s="58"/>
      <c r="F45" s="58"/>
      <c r="G45" s="134"/>
      <c r="H45" s="134"/>
      <c r="I45" s="134"/>
      <c r="J45" s="134"/>
      <c r="K45" s="134"/>
      <c r="L45" s="134"/>
    </row>
    <row r="46" spans="1:12" s="270" customFormat="1">
      <c r="A46" s="16"/>
      <c r="B46" s="16"/>
      <c r="D46" s="58"/>
      <c r="E46" s="58"/>
      <c r="F46" s="58"/>
      <c r="G46" s="134"/>
      <c r="H46" s="134"/>
      <c r="I46" s="134"/>
      <c r="J46" s="134"/>
      <c r="K46" s="134"/>
      <c r="L46" s="134"/>
    </row>
    <row r="47" spans="1:12" s="270" customFormat="1">
      <c r="A47" s="16"/>
      <c r="B47" s="16"/>
      <c r="D47" s="58"/>
      <c r="E47" s="58"/>
      <c r="F47" s="58"/>
      <c r="G47" s="134"/>
      <c r="H47" s="134"/>
      <c r="I47" s="134"/>
      <c r="J47" s="134"/>
      <c r="K47" s="134"/>
      <c r="L47" s="134"/>
    </row>
    <row r="48" spans="1:12" s="270" customFormat="1">
      <c r="A48" s="16"/>
      <c r="B48" s="16"/>
      <c r="D48" s="58"/>
      <c r="E48" s="58"/>
      <c r="F48" s="58"/>
      <c r="G48" s="134"/>
      <c r="H48" s="134"/>
      <c r="I48" s="134"/>
      <c r="J48" s="134"/>
      <c r="K48" s="134"/>
      <c r="L48" s="134"/>
    </row>
    <row r="49" spans="1:12" s="270" customFormat="1">
      <c r="A49" s="16"/>
      <c r="B49" s="16"/>
      <c r="D49" s="58"/>
      <c r="E49" s="58"/>
      <c r="F49" s="58"/>
      <c r="G49" s="134"/>
      <c r="H49" s="134"/>
      <c r="I49" s="134"/>
      <c r="J49" s="134"/>
      <c r="K49" s="134"/>
      <c r="L49" s="134"/>
    </row>
    <row r="50" spans="1:12" s="270" customFormat="1">
      <c r="A50" s="16"/>
      <c r="B50" s="16"/>
      <c r="D50" s="58"/>
      <c r="E50" s="58"/>
      <c r="F50" s="58"/>
      <c r="G50" s="134"/>
      <c r="H50" s="134"/>
      <c r="I50" s="134"/>
      <c r="J50" s="134"/>
      <c r="K50" s="134"/>
      <c r="L50" s="134"/>
    </row>
    <row r="51" spans="1:12" s="270" customFormat="1">
      <c r="A51" s="16"/>
      <c r="B51" s="16"/>
      <c r="D51" s="58"/>
      <c r="E51" s="58"/>
      <c r="F51" s="58"/>
      <c r="G51" s="134"/>
      <c r="H51" s="134"/>
      <c r="I51" s="134"/>
      <c r="J51" s="134"/>
      <c r="K51" s="134"/>
      <c r="L51" s="134"/>
    </row>
    <row r="52" spans="1:12" s="270" customFormat="1">
      <c r="A52" s="16"/>
      <c r="B52" s="16"/>
      <c r="D52" s="58"/>
      <c r="E52" s="58"/>
      <c r="F52" s="58"/>
      <c r="G52" s="134"/>
      <c r="H52" s="134"/>
      <c r="I52" s="134"/>
      <c r="J52" s="134"/>
      <c r="K52" s="134"/>
      <c r="L52" s="134"/>
    </row>
    <row r="53" spans="1:12" s="270" customFormat="1">
      <c r="A53" s="16"/>
      <c r="B53" s="16"/>
      <c r="D53" s="58"/>
      <c r="E53" s="58"/>
      <c r="F53" s="58"/>
      <c r="G53" s="134"/>
      <c r="H53" s="134"/>
      <c r="I53" s="134"/>
      <c r="J53" s="134"/>
      <c r="K53" s="134"/>
      <c r="L53" s="134"/>
    </row>
    <row r="54" spans="1:12" s="270" customFormat="1">
      <c r="A54" s="16"/>
      <c r="B54" s="16"/>
      <c r="D54" s="58"/>
      <c r="E54" s="58"/>
      <c r="F54" s="58"/>
      <c r="G54" s="134"/>
      <c r="H54" s="134"/>
      <c r="I54" s="134"/>
      <c r="J54" s="134"/>
      <c r="K54" s="134"/>
      <c r="L54" s="134"/>
    </row>
    <row r="55" spans="1:12" s="270" customFormat="1">
      <c r="A55" s="16"/>
      <c r="B55" s="16"/>
      <c r="D55" s="58"/>
      <c r="E55" s="58"/>
      <c r="F55" s="58"/>
      <c r="G55" s="134"/>
      <c r="H55" s="134"/>
      <c r="I55" s="134"/>
      <c r="J55" s="134"/>
      <c r="K55" s="134"/>
      <c r="L55" s="134"/>
    </row>
    <row r="56" spans="1:12" s="270" customFormat="1">
      <c r="A56" s="16"/>
      <c r="B56" s="16"/>
      <c r="D56" s="58"/>
      <c r="E56" s="58"/>
      <c r="F56" s="58"/>
      <c r="G56" s="134"/>
      <c r="H56" s="134"/>
      <c r="I56" s="134"/>
      <c r="J56" s="134"/>
      <c r="K56" s="134"/>
      <c r="L56" s="134"/>
    </row>
    <row r="57" spans="1:12" s="270" customFormat="1">
      <c r="A57" s="16"/>
      <c r="B57" s="16"/>
      <c r="D57" s="58"/>
      <c r="E57" s="58"/>
      <c r="F57" s="58"/>
      <c r="G57" s="134"/>
      <c r="H57" s="134"/>
      <c r="I57" s="134"/>
      <c r="J57" s="134"/>
      <c r="K57" s="134"/>
      <c r="L57" s="134"/>
    </row>
    <row r="58" spans="1:12" s="270" customFormat="1">
      <c r="A58" s="16"/>
      <c r="B58" s="16"/>
      <c r="D58" s="58"/>
      <c r="E58" s="58"/>
      <c r="F58" s="58"/>
      <c r="G58" s="134"/>
      <c r="H58" s="134"/>
      <c r="I58" s="134"/>
      <c r="J58" s="134"/>
      <c r="K58" s="134"/>
      <c r="L58" s="134"/>
    </row>
    <row r="59" spans="1:12" s="270" customFormat="1">
      <c r="A59" s="16"/>
      <c r="B59" s="16"/>
      <c r="D59" s="58"/>
      <c r="E59" s="58"/>
      <c r="F59" s="58"/>
      <c r="G59" s="134"/>
      <c r="H59" s="134"/>
      <c r="I59" s="134"/>
      <c r="J59" s="134"/>
      <c r="K59" s="134"/>
      <c r="L59" s="134"/>
    </row>
    <row r="60" spans="1:12" s="270" customFormat="1">
      <c r="A60" s="16"/>
      <c r="B60" s="16"/>
      <c r="D60" s="58"/>
      <c r="E60" s="58"/>
      <c r="F60" s="58"/>
      <c r="G60" s="134"/>
      <c r="H60" s="134"/>
      <c r="I60" s="134"/>
      <c r="J60" s="134"/>
      <c r="K60" s="134"/>
      <c r="L60" s="134"/>
    </row>
    <row r="61" spans="1:12" s="270" customFormat="1">
      <c r="A61" s="16"/>
      <c r="B61" s="16"/>
      <c r="D61" s="58"/>
      <c r="E61" s="58"/>
      <c r="F61" s="58"/>
      <c r="G61" s="134"/>
      <c r="H61" s="134"/>
      <c r="I61" s="134"/>
      <c r="J61" s="134"/>
      <c r="K61" s="134"/>
      <c r="L61" s="134"/>
    </row>
    <row r="62" spans="1:12" s="270" customFormat="1">
      <c r="A62" s="16"/>
      <c r="B62" s="16"/>
      <c r="D62" s="58"/>
      <c r="E62" s="58"/>
      <c r="F62" s="58"/>
      <c r="G62" s="134"/>
      <c r="H62" s="134"/>
      <c r="I62" s="134"/>
      <c r="J62" s="134"/>
      <c r="K62" s="134"/>
      <c r="L62" s="134"/>
    </row>
    <row r="63" spans="1:12" s="270" customFormat="1">
      <c r="A63" s="16"/>
      <c r="B63" s="16"/>
      <c r="D63" s="58"/>
      <c r="E63" s="58"/>
      <c r="F63" s="58"/>
      <c r="G63" s="134"/>
      <c r="H63" s="134"/>
      <c r="I63" s="134"/>
      <c r="J63" s="134"/>
      <c r="K63" s="134"/>
      <c r="L63" s="134"/>
    </row>
    <row r="64" spans="1:12" s="270" customFormat="1">
      <c r="A64" s="16"/>
      <c r="B64" s="16"/>
      <c r="D64" s="58"/>
      <c r="E64" s="58"/>
      <c r="F64" s="58"/>
      <c r="G64" s="134"/>
      <c r="H64" s="134"/>
      <c r="I64" s="134"/>
      <c r="J64" s="134"/>
      <c r="K64" s="134"/>
      <c r="L64" s="134"/>
    </row>
    <row r="65" spans="1:12" s="270" customFormat="1">
      <c r="A65" s="16"/>
      <c r="B65" s="16"/>
      <c r="D65" s="58"/>
      <c r="E65" s="58"/>
      <c r="F65" s="58"/>
      <c r="G65" s="134"/>
      <c r="H65" s="134"/>
      <c r="I65" s="134"/>
      <c r="J65" s="134"/>
      <c r="K65" s="134"/>
      <c r="L65" s="134"/>
    </row>
    <row r="66" spans="1:12" s="270" customFormat="1">
      <c r="A66" s="16"/>
      <c r="B66" s="16"/>
      <c r="D66" s="58"/>
      <c r="E66" s="58"/>
      <c r="F66" s="58"/>
      <c r="G66" s="134"/>
      <c r="H66" s="134"/>
      <c r="I66" s="134"/>
      <c r="J66" s="134"/>
      <c r="K66" s="134"/>
      <c r="L66" s="134"/>
    </row>
    <row r="67" spans="1:12" s="270" customFormat="1">
      <c r="A67" s="16"/>
      <c r="B67" s="16"/>
      <c r="D67" s="58"/>
      <c r="E67" s="58"/>
      <c r="F67" s="58"/>
      <c r="G67" s="134"/>
      <c r="H67" s="134"/>
      <c r="I67" s="134"/>
      <c r="J67" s="134"/>
      <c r="K67" s="134"/>
      <c r="L67" s="134"/>
    </row>
    <row r="68" spans="1:12" s="270" customFormat="1">
      <c r="A68" s="16"/>
      <c r="B68" s="16"/>
      <c r="D68" s="58"/>
      <c r="E68" s="58"/>
      <c r="F68" s="58"/>
      <c r="G68" s="134"/>
      <c r="H68" s="134"/>
      <c r="I68" s="134"/>
      <c r="J68" s="134"/>
      <c r="K68" s="134"/>
      <c r="L68" s="134"/>
    </row>
    <row r="69" spans="1:12" s="270" customFormat="1">
      <c r="A69" s="16"/>
      <c r="B69" s="16"/>
      <c r="D69" s="58"/>
      <c r="E69" s="58"/>
      <c r="F69" s="58"/>
      <c r="G69" s="134"/>
      <c r="H69" s="134"/>
      <c r="I69" s="134"/>
      <c r="J69" s="134"/>
      <c r="K69" s="134"/>
      <c r="L69" s="134"/>
    </row>
    <row r="70" spans="1:12" s="270" customFormat="1">
      <c r="A70" s="16"/>
      <c r="B70" s="16"/>
      <c r="D70" s="58"/>
      <c r="E70" s="58"/>
      <c r="F70" s="58"/>
      <c r="G70" s="134"/>
      <c r="H70" s="134"/>
      <c r="I70" s="134"/>
      <c r="J70" s="134"/>
      <c r="K70" s="134"/>
      <c r="L70" s="134"/>
    </row>
    <row r="71" spans="1:12" s="270" customFormat="1">
      <c r="A71" s="16"/>
      <c r="B71" s="16"/>
      <c r="D71" s="58"/>
      <c r="E71" s="58"/>
      <c r="F71" s="58"/>
      <c r="G71" s="134"/>
      <c r="H71" s="134"/>
      <c r="I71" s="134"/>
      <c r="J71" s="134"/>
      <c r="K71" s="134"/>
      <c r="L71" s="134"/>
    </row>
    <row r="72" spans="1:12" s="270" customFormat="1">
      <c r="A72" s="16"/>
      <c r="B72" s="16"/>
      <c r="D72" s="58"/>
      <c r="E72" s="58"/>
      <c r="F72" s="58"/>
      <c r="G72" s="134"/>
      <c r="H72" s="134"/>
      <c r="I72" s="134"/>
      <c r="J72" s="134"/>
      <c r="K72" s="134"/>
      <c r="L72" s="134"/>
    </row>
    <row r="73" spans="1:12" s="270" customFormat="1">
      <c r="A73" s="16"/>
      <c r="B73" s="16"/>
      <c r="D73" s="58"/>
      <c r="E73" s="58"/>
      <c r="F73" s="58"/>
      <c r="G73" s="134"/>
      <c r="H73" s="134"/>
      <c r="I73" s="134"/>
      <c r="J73" s="134"/>
      <c r="K73" s="134"/>
      <c r="L73" s="134"/>
    </row>
    <row r="74" spans="1:12" s="270" customFormat="1">
      <c r="A74" s="16"/>
      <c r="B74" s="16"/>
      <c r="D74" s="58"/>
      <c r="E74" s="58"/>
      <c r="F74" s="58"/>
      <c r="G74" s="134"/>
      <c r="H74" s="134"/>
      <c r="I74" s="134"/>
      <c r="J74" s="134"/>
      <c r="K74" s="134"/>
      <c r="L74" s="134"/>
    </row>
    <row r="75" spans="1:12" s="270" customFormat="1">
      <c r="A75" s="16"/>
      <c r="B75" s="16"/>
      <c r="D75" s="58"/>
      <c r="E75" s="58"/>
      <c r="F75" s="58"/>
      <c r="G75" s="134"/>
      <c r="H75" s="134"/>
      <c r="I75" s="134"/>
      <c r="J75" s="134"/>
      <c r="K75" s="134"/>
      <c r="L75" s="134"/>
    </row>
    <row r="76" spans="1:12" s="270" customFormat="1">
      <c r="A76" s="16"/>
      <c r="B76" s="16"/>
      <c r="D76" s="58"/>
      <c r="E76" s="58"/>
      <c r="F76" s="58"/>
      <c r="G76" s="134"/>
      <c r="H76" s="134"/>
      <c r="I76" s="134"/>
      <c r="J76" s="134"/>
      <c r="K76" s="134"/>
      <c r="L76" s="134"/>
    </row>
    <row r="77" spans="1:12" s="270" customFormat="1">
      <c r="A77" s="16"/>
      <c r="B77" s="16"/>
      <c r="D77" s="58"/>
      <c r="E77" s="58"/>
      <c r="F77" s="58"/>
      <c r="G77" s="134"/>
      <c r="H77" s="134"/>
      <c r="I77" s="134"/>
      <c r="J77" s="134"/>
      <c r="K77" s="134"/>
      <c r="L77" s="134"/>
    </row>
    <row r="78" spans="1:12" s="270" customFormat="1">
      <c r="A78" s="16"/>
      <c r="B78" s="16"/>
      <c r="D78" s="58"/>
      <c r="E78" s="58"/>
      <c r="F78" s="58"/>
      <c r="G78" s="134"/>
      <c r="H78" s="134"/>
      <c r="I78" s="134"/>
      <c r="J78" s="134"/>
      <c r="K78" s="134"/>
      <c r="L78" s="134"/>
    </row>
    <row r="79" spans="1:12" s="270" customFormat="1">
      <c r="A79" s="16"/>
      <c r="B79" s="16"/>
      <c r="D79" s="58"/>
      <c r="E79" s="58"/>
      <c r="F79" s="58"/>
      <c r="G79" s="134"/>
      <c r="H79" s="134"/>
      <c r="I79" s="134"/>
      <c r="J79" s="134"/>
      <c r="K79" s="134"/>
      <c r="L79" s="134"/>
    </row>
    <row r="80" spans="1:12" s="270" customFormat="1">
      <c r="A80" s="16"/>
      <c r="B80" s="16"/>
      <c r="D80" s="58"/>
      <c r="E80" s="58"/>
      <c r="F80" s="58"/>
      <c r="G80" s="134"/>
      <c r="H80" s="134"/>
      <c r="I80" s="134"/>
      <c r="J80" s="134"/>
      <c r="K80" s="134"/>
      <c r="L80" s="134"/>
    </row>
    <row r="81" spans="1:12" s="270" customFormat="1">
      <c r="A81" s="16"/>
      <c r="B81" s="16"/>
      <c r="D81" s="58"/>
      <c r="E81" s="58"/>
      <c r="F81" s="58"/>
      <c r="G81" s="134"/>
      <c r="H81" s="134"/>
      <c r="I81" s="134"/>
      <c r="J81" s="134"/>
      <c r="K81" s="134"/>
      <c r="L81" s="134"/>
    </row>
    <row r="82" spans="1:12" s="270" customFormat="1">
      <c r="A82" s="16"/>
      <c r="B82" s="16"/>
      <c r="D82" s="58"/>
      <c r="E82" s="58"/>
      <c r="F82" s="58"/>
      <c r="G82" s="134"/>
      <c r="H82" s="134"/>
      <c r="I82" s="134"/>
      <c r="J82" s="134"/>
      <c r="K82" s="134"/>
      <c r="L82" s="134"/>
    </row>
    <row r="83" spans="1:12" s="270" customFormat="1">
      <c r="A83" s="16"/>
      <c r="B83" s="16"/>
      <c r="D83" s="58"/>
      <c r="E83" s="58"/>
      <c r="F83" s="58"/>
      <c r="G83" s="134"/>
      <c r="H83" s="134"/>
      <c r="I83" s="134"/>
      <c r="J83" s="134"/>
      <c r="K83" s="134"/>
      <c r="L83" s="134"/>
    </row>
    <row r="84" spans="1:12" s="270" customFormat="1">
      <c r="A84" s="16"/>
      <c r="B84" s="16"/>
      <c r="D84" s="58"/>
      <c r="E84" s="58"/>
      <c r="F84" s="58"/>
      <c r="G84" s="134"/>
      <c r="H84" s="134"/>
      <c r="I84" s="134"/>
      <c r="J84" s="134"/>
      <c r="K84" s="134"/>
      <c r="L84" s="134"/>
    </row>
    <row r="85" spans="1:12" s="270" customFormat="1">
      <c r="A85" s="16"/>
      <c r="B85" s="16"/>
      <c r="D85" s="58"/>
      <c r="E85" s="58"/>
      <c r="F85" s="58"/>
      <c r="G85" s="134"/>
      <c r="H85" s="134"/>
      <c r="I85" s="134"/>
      <c r="J85" s="134"/>
      <c r="K85" s="134"/>
      <c r="L85" s="134"/>
    </row>
    <row r="86" spans="1:12" s="270" customFormat="1">
      <c r="A86" s="16"/>
      <c r="B86" s="16"/>
      <c r="D86" s="58"/>
      <c r="E86" s="58"/>
      <c r="F86" s="58"/>
      <c r="G86" s="134"/>
      <c r="H86" s="134"/>
      <c r="I86" s="134"/>
      <c r="J86" s="134"/>
      <c r="K86" s="134"/>
      <c r="L86" s="134"/>
    </row>
    <row r="87" spans="1:12" s="270" customFormat="1">
      <c r="A87" s="16"/>
      <c r="B87" s="16"/>
      <c r="D87" s="58"/>
      <c r="E87" s="58"/>
      <c r="F87" s="58"/>
      <c r="G87" s="134"/>
      <c r="H87" s="134"/>
      <c r="I87" s="134"/>
      <c r="J87" s="134"/>
      <c r="K87" s="134"/>
      <c r="L87" s="134"/>
    </row>
    <row r="88" spans="1:12" s="270" customFormat="1">
      <c r="A88" s="16"/>
      <c r="B88" s="16"/>
      <c r="D88" s="58"/>
      <c r="E88" s="58"/>
      <c r="F88" s="58"/>
      <c r="G88" s="134"/>
      <c r="H88" s="134"/>
      <c r="I88" s="134"/>
      <c r="J88" s="134"/>
      <c r="K88" s="134"/>
      <c r="L88" s="134"/>
    </row>
    <row r="89" spans="1:12" s="270" customFormat="1">
      <c r="A89" s="16"/>
      <c r="B89" s="16"/>
      <c r="D89" s="58"/>
      <c r="E89" s="58"/>
      <c r="F89" s="58"/>
      <c r="G89" s="134"/>
      <c r="H89" s="134"/>
      <c r="I89" s="134"/>
      <c r="J89" s="134"/>
      <c r="K89" s="134"/>
      <c r="L89" s="134"/>
    </row>
    <row r="90" spans="1:12" s="270" customFormat="1">
      <c r="A90" s="16"/>
      <c r="B90" s="16"/>
      <c r="D90" s="58"/>
      <c r="E90" s="58"/>
      <c r="F90" s="58"/>
      <c r="G90" s="134"/>
      <c r="H90" s="134"/>
      <c r="I90" s="134"/>
      <c r="J90" s="134"/>
      <c r="K90" s="134"/>
      <c r="L90" s="134"/>
    </row>
    <row r="91" spans="1:12" s="270" customFormat="1">
      <c r="A91" s="16"/>
      <c r="B91" s="16"/>
      <c r="D91" s="58"/>
      <c r="E91" s="58"/>
      <c r="F91" s="58"/>
      <c r="G91" s="134"/>
      <c r="H91" s="134"/>
      <c r="I91" s="134"/>
      <c r="J91" s="134"/>
      <c r="K91" s="134"/>
      <c r="L91" s="134"/>
    </row>
    <row r="92" spans="1:12" s="270" customFormat="1">
      <c r="A92" s="16"/>
      <c r="B92" s="16"/>
      <c r="D92" s="58"/>
      <c r="E92" s="58"/>
      <c r="F92" s="58"/>
      <c r="G92" s="134"/>
      <c r="H92" s="134"/>
      <c r="I92" s="134"/>
      <c r="J92" s="134"/>
      <c r="K92" s="134"/>
      <c r="L92" s="134"/>
    </row>
    <row r="93" spans="1:12" s="270" customFormat="1">
      <c r="A93" s="16"/>
      <c r="B93" s="16"/>
      <c r="D93" s="58"/>
      <c r="E93" s="58"/>
      <c r="F93" s="58"/>
      <c r="G93" s="134"/>
      <c r="H93" s="134"/>
      <c r="I93" s="134"/>
      <c r="J93" s="134"/>
      <c r="K93" s="134"/>
      <c r="L93" s="134"/>
    </row>
    <row r="94" spans="1:12" s="270" customFormat="1">
      <c r="A94" s="16"/>
      <c r="B94" s="16"/>
      <c r="D94" s="58"/>
      <c r="E94" s="58"/>
      <c r="F94" s="58"/>
      <c r="G94" s="134"/>
      <c r="H94" s="134"/>
      <c r="I94" s="134"/>
      <c r="J94" s="134"/>
      <c r="K94" s="134"/>
      <c r="L94" s="134"/>
    </row>
    <row r="95" spans="1:12" s="270" customFormat="1">
      <c r="A95" s="16"/>
      <c r="B95" s="16"/>
      <c r="D95" s="58"/>
      <c r="E95" s="58"/>
      <c r="F95" s="58"/>
      <c r="G95" s="134"/>
      <c r="H95" s="134"/>
      <c r="I95" s="134"/>
      <c r="J95" s="134"/>
      <c r="K95" s="134"/>
      <c r="L95" s="134"/>
    </row>
    <row r="96" spans="1:12" s="270" customFormat="1">
      <c r="A96" s="16"/>
      <c r="B96" s="16"/>
      <c r="D96" s="58"/>
      <c r="E96" s="58"/>
      <c r="F96" s="58"/>
      <c r="G96" s="134"/>
      <c r="H96" s="134"/>
      <c r="I96" s="134"/>
      <c r="J96" s="134"/>
      <c r="K96" s="134"/>
      <c r="L96" s="134"/>
    </row>
    <row r="97" spans="1:12" s="270" customFormat="1">
      <c r="A97" s="16"/>
      <c r="B97" s="16"/>
      <c r="D97" s="58"/>
      <c r="E97" s="58"/>
      <c r="F97" s="58"/>
      <c r="G97" s="134"/>
      <c r="H97" s="134"/>
      <c r="I97" s="134"/>
      <c r="J97" s="134"/>
      <c r="K97" s="134"/>
      <c r="L97" s="134"/>
    </row>
    <row r="98" spans="1:12" s="270" customFormat="1">
      <c r="A98" s="16"/>
      <c r="B98" s="16"/>
      <c r="D98" s="58"/>
      <c r="E98" s="58"/>
      <c r="F98" s="58"/>
      <c r="G98" s="134"/>
      <c r="H98" s="134"/>
      <c r="I98" s="134"/>
      <c r="J98" s="134"/>
      <c r="K98" s="134"/>
      <c r="L98" s="134"/>
    </row>
    <row r="99" spans="1:12" s="270" customFormat="1">
      <c r="A99" s="16"/>
      <c r="B99" s="16"/>
      <c r="D99" s="58"/>
      <c r="E99" s="58"/>
      <c r="F99" s="58"/>
      <c r="G99" s="134"/>
      <c r="H99" s="134"/>
      <c r="I99" s="134"/>
      <c r="J99" s="134"/>
      <c r="K99" s="134"/>
      <c r="L99" s="134"/>
    </row>
    <row r="100" spans="1:12" s="270" customFormat="1">
      <c r="A100" s="16"/>
      <c r="B100" s="16"/>
      <c r="D100" s="58"/>
      <c r="E100" s="58"/>
      <c r="F100" s="58"/>
      <c r="G100" s="134"/>
      <c r="H100" s="134"/>
      <c r="I100" s="134"/>
      <c r="J100" s="134"/>
      <c r="K100" s="134"/>
      <c r="L100" s="134"/>
    </row>
    <row r="101" spans="1:12" s="270" customFormat="1">
      <c r="A101" s="16"/>
      <c r="B101" s="16"/>
      <c r="D101" s="58"/>
      <c r="E101" s="58"/>
      <c r="F101" s="58"/>
      <c r="G101" s="134"/>
      <c r="H101" s="134"/>
      <c r="I101" s="134"/>
      <c r="J101" s="134"/>
      <c r="K101" s="134"/>
      <c r="L101" s="134"/>
    </row>
    <row r="102" spans="1:12" s="270" customFormat="1">
      <c r="A102" s="16"/>
      <c r="B102" s="16"/>
      <c r="D102" s="58"/>
      <c r="E102" s="58"/>
      <c r="F102" s="58"/>
      <c r="G102" s="134"/>
      <c r="H102" s="134"/>
      <c r="I102" s="134"/>
      <c r="J102" s="134"/>
      <c r="K102" s="134"/>
      <c r="L102" s="134"/>
    </row>
    <row r="103" spans="1:12" s="270" customFormat="1">
      <c r="A103" s="16"/>
      <c r="B103" s="16"/>
      <c r="D103" s="58"/>
      <c r="E103" s="58"/>
      <c r="F103" s="58"/>
      <c r="G103" s="134"/>
      <c r="H103" s="134"/>
      <c r="I103" s="134"/>
      <c r="J103" s="134"/>
      <c r="K103" s="134"/>
      <c r="L103" s="134"/>
    </row>
    <row r="104" spans="1:12" s="270" customFormat="1">
      <c r="A104" s="16"/>
      <c r="B104" s="16"/>
      <c r="D104" s="58"/>
      <c r="E104" s="58"/>
      <c r="F104" s="58"/>
      <c r="G104" s="134"/>
      <c r="H104" s="134"/>
      <c r="I104" s="134"/>
      <c r="J104" s="134"/>
      <c r="K104" s="134"/>
      <c r="L104" s="134"/>
    </row>
    <row r="105" spans="1:12" s="270" customFormat="1">
      <c r="A105" s="16"/>
      <c r="B105" s="16"/>
      <c r="D105" s="58"/>
      <c r="E105" s="58"/>
      <c r="F105" s="58"/>
      <c r="G105" s="134"/>
      <c r="H105" s="134"/>
      <c r="I105" s="134"/>
      <c r="J105" s="134"/>
      <c r="K105" s="134"/>
      <c r="L105" s="134"/>
    </row>
    <row r="106" spans="1:12" s="270" customFormat="1">
      <c r="A106" s="16"/>
      <c r="B106" s="16"/>
      <c r="D106" s="58"/>
      <c r="E106" s="58"/>
      <c r="F106" s="58"/>
      <c r="G106" s="134"/>
      <c r="H106" s="134"/>
      <c r="I106" s="134"/>
      <c r="J106" s="134"/>
      <c r="K106" s="134"/>
      <c r="L106" s="134"/>
    </row>
    <row r="107" spans="1:12" s="270" customFormat="1">
      <c r="A107" s="16"/>
      <c r="B107" s="16"/>
      <c r="D107" s="58"/>
      <c r="E107" s="58"/>
      <c r="F107" s="58"/>
      <c r="G107" s="134"/>
      <c r="H107" s="134"/>
      <c r="I107" s="134"/>
      <c r="J107" s="134"/>
      <c r="K107" s="134"/>
      <c r="L107" s="134"/>
    </row>
    <row r="108" spans="1:12" s="270" customFormat="1">
      <c r="A108" s="16"/>
      <c r="B108" s="16"/>
      <c r="D108" s="58"/>
      <c r="E108" s="58"/>
      <c r="F108" s="58"/>
      <c r="G108" s="134"/>
      <c r="H108" s="134"/>
      <c r="I108" s="134"/>
      <c r="J108" s="134"/>
      <c r="K108" s="134"/>
      <c r="L108" s="134"/>
    </row>
    <row r="109" spans="1:12" s="270" customFormat="1">
      <c r="A109" s="16"/>
      <c r="B109" s="16"/>
      <c r="D109" s="58"/>
      <c r="E109" s="58"/>
      <c r="F109" s="58"/>
      <c r="G109" s="134"/>
      <c r="H109" s="134"/>
      <c r="I109" s="134"/>
      <c r="J109" s="134"/>
      <c r="K109" s="134"/>
      <c r="L109" s="134"/>
    </row>
    <row r="110" spans="1:12" s="270" customFormat="1">
      <c r="A110" s="16"/>
      <c r="B110" s="16"/>
      <c r="D110" s="58"/>
      <c r="E110" s="58"/>
      <c r="F110" s="58"/>
      <c r="G110" s="134"/>
      <c r="H110" s="134"/>
      <c r="I110" s="134"/>
      <c r="J110" s="134"/>
      <c r="K110" s="134"/>
      <c r="L110" s="134"/>
    </row>
    <row r="111" spans="1:12" s="270" customFormat="1">
      <c r="A111" s="16"/>
      <c r="B111" s="16"/>
      <c r="D111" s="58"/>
      <c r="E111" s="58"/>
      <c r="F111" s="58"/>
      <c r="G111" s="134"/>
      <c r="H111" s="134"/>
      <c r="I111" s="134"/>
      <c r="J111" s="134"/>
      <c r="K111" s="134"/>
      <c r="L111" s="134"/>
    </row>
    <row r="112" spans="1:12" s="270" customFormat="1">
      <c r="A112" s="16"/>
      <c r="B112" s="16"/>
      <c r="D112" s="58"/>
      <c r="E112" s="58"/>
      <c r="F112" s="58"/>
      <c r="G112" s="134"/>
      <c r="H112" s="134"/>
      <c r="I112" s="134"/>
      <c r="J112" s="134"/>
      <c r="K112" s="134"/>
      <c r="L112" s="134"/>
    </row>
    <row r="113" spans="1:12" s="270" customFormat="1">
      <c r="A113" s="16"/>
      <c r="B113" s="16"/>
      <c r="D113" s="58"/>
      <c r="E113" s="58"/>
      <c r="F113" s="58"/>
      <c r="G113" s="134"/>
      <c r="H113" s="134"/>
      <c r="I113" s="134"/>
      <c r="J113" s="134"/>
      <c r="K113" s="134"/>
      <c r="L113" s="134"/>
    </row>
    <row r="114" spans="1:12" s="270" customFormat="1">
      <c r="A114" s="16"/>
      <c r="B114" s="16"/>
      <c r="D114" s="58"/>
      <c r="E114" s="58"/>
      <c r="F114" s="58"/>
      <c r="G114" s="134"/>
      <c r="H114" s="134"/>
      <c r="I114" s="134"/>
      <c r="J114" s="134"/>
      <c r="K114" s="134"/>
      <c r="L114" s="134"/>
    </row>
    <row r="115" spans="1:12" s="270" customFormat="1">
      <c r="A115" s="16"/>
      <c r="B115" s="16"/>
      <c r="D115" s="58"/>
      <c r="E115" s="58"/>
      <c r="F115" s="58"/>
      <c r="G115" s="134"/>
      <c r="H115" s="134"/>
      <c r="I115" s="134"/>
      <c r="J115" s="134"/>
      <c r="K115" s="134"/>
      <c r="L115" s="134"/>
    </row>
    <row r="116" spans="1:12" s="270" customFormat="1">
      <c r="A116" s="16"/>
      <c r="B116" s="16"/>
      <c r="D116" s="58"/>
      <c r="E116" s="58"/>
      <c r="F116" s="58"/>
      <c r="G116" s="134"/>
      <c r="H116" s="134"/>
      <c r="I116" s="134"/>
      <c r="J116" s="134"/>
      <c r="K116" s="134"/>
      <c r="L116" s="134"/>
    </row>
    <row r="117" spans="1:12" s="270" customFormat="1">
      <c r="A117" s="16"/>
      <c r="B117" s="16"/>
      <c r="D117" s="58"/>
      <c r="E117" s="58"/>
      <c r="F117" s="58"/>
      <c r="G117" s="134"/>
      <c r="H117" s="134"/>
      <c r="I117" s="134"/>
      <c r="J117" s="134"/>
      <c r="K117" s="134"/>
      <c r="L117" s="134"/>
    </row>
    <row r="118" spans="1:12" s="270" customFormat="1">
      <c r="A118" s="16"/>
      <c r="B118" s="16"/>
      <c r="D118" s="58"/>
      <c r="E118" s="58"/>
      <c r="F118" s="58"/>
      <c r="G118" s="134"/>
      <c r="H118" s="134"/>
      <c r="I118" s="134"/>
      <c r="J118" s="134"/>
      <c r="K118" s="134"/>
      <c r="L118" s="134"/>
    </row>
    <row r="119" spans="1:12" s="270" customFormat="1">
      <c r="A119" s="16"/>
      <c r="B119" s="16"/>
      <c r="D119" s="58"/>
      <c r="E119" s="58"/>
      <c r="F119" s="58"/>
      <c r="G119" s="134"/>
      <c r="H119" s="134"/>
      <c r="I119" s="134"/>
      <c r="J119" s="134"/>
      <c r="K119" s="134"/>
      <c r="L119" s="134"/>
    </row>
    <row r="120" spans="1:12" s="270" customFormat="1">
      <c r="A120" s="16"/>
      <c r="B120" s="16"/>
      <c r="D120" s="58"/>
      <c r="E120" s="58"/>
      <c r="F120" s="58"/>
      <c r="G120" s="134"/>
      <c r="H120" s="134"/>
      <c r="I120" s="134"/>
      <c r="J120" s="134"/>
      <c r="K120" s="134"/>
      <c r="L120" s="134"/>
    </row>
    <row r="121" spans="1:12" s="270" customFormat="1">
      <c r="A121" s="16"/>
      <c r="B121" s="16"/>
      <c r="D121" s="58"/>
      <c r="E121" s="58"/>
      <c r="F121" s="58"/>
      <c r="G121" s="134"/>
      <c r="H121" s="134"/>
      <c r="I121" s="134"/>
      <c r="J121" s="134"/>
      <c r="K121" s="134"/>
      <c r="L121" s="134"/>
    </row>
    <row r="122" spans="1:12" s="270" customFormat="1">
      <c r="A122" s="16"/>
      <c r="B122" s="16"/>
      <c r="D122" s="58"/>
      <c r="E122" s="58"/>
      <c r="F122" s="58"/>
      <c r="G122" s="134"/>
      <c r="H122" s="134"/>
      <c r="I122" s="134"/>
      <c r="J122" s="134"/>
      <c r="K122" s="134"/>
      <c r="L122" s="134"/>
    </row>
    <row r="123" spans="1:12" s="270" customFormat="1">
      <c r="A123" s="16"/>
      <c r="B123" s="16"/>
      <c r="D123" s="58"/>
      <c r="E123" s="58"/>
      <c r="F123" s="58"/>
      <c r="G123" s="134"/>
      <c r="H123" s="134"/>
      <c r="I123" s="134"/>
      <c r="J123" s="134"/>
      <c r="K123" s="134"/>
      <c r="L123" s="134"/>
    </row>
    <row r="124" spans="1:12" s="270" customFormat="1">
      <c r="A124" s="16"/>
      <c r="B124" s="16"/>
      <c r="D124" s="58"/>
      <c r="E124" s="58"/>
      <c r="F124" s="58"/>
      <c r="G124" s="134"/>
      <c r="H124" s="134"/>
      <c r="I124" s="134"/>
      <c r="J124" s="134"/>
      <c r="K124" s="134"/>
      <c r="L124" s="134"/>
    </row>
    <row r="125" spans="1:12" s="270" customFormat="1">
      <c r="A125" s="16"/>
      <c r="B125" s="16"/>
      <c r="D125" s="58"/>
      <c r="E125" s="58"/>
      <c r="F125" s="58"/>
      <c r="G125" s="134"/>
      <c r="H125" s="134"/>
      <c r="I125" s="134"/>
      <c r="J125" s="134"/>
      <c r="K125" s="134"/>
      <c r="L125" s="134"/>
    </row>
    <row r="126" spans="1:12" s="270" customFormat="1">
      <c r="A126" s="16"/>
      <c r="B126" s="16"/>
      <c r="D126" s="58"/>
      <c r="E126" s="58"/>
      <c r="F126" s="58"/>
      <c r="G126" s="134"/>
      <c r="H126" s="134"/>
      <c r="I126" s="134"/>
      <c r="J126" s="134"/>
      <c r="K126" s="134"/>
      <c r="L126" s="134"/>
    </row>
  </sheetData>
  <mergeCells count="13">
    <mergeCell ref="C2:F2"/>
    <mergeCell ref="D3:E3"/>
    <mergeCell ref="D4:E4"/>
    <mergeCell ref="C19:C20"/>
    <mergeCell ref="C21:E21"/>
    <mergeCell ref="C22:C26"/>
    <mergeCell ref="D22:D23"/>
    <mergeCell ref="D24:D25"/>
    <mergeCell ref="C6:D6"/>
    <mergeCell ref="C13:C14"/>
    <mergeCell ref="D13:D14"/>
    <mergeCell ref="D15:D16"/>
    <mergeCell ref="D17:D18"/>
  </mergeCells>
  <conditionalFormatting sqref="F9:F20">
    <cfRule type="cellIs" dxfId="1" priority="2" operator="equal">
      <formula>""</formula>
    </cfRule>
  </conditionalFormatting>
  <conditionalFormatting sqref="F9:F20">
    <cfRule type="cellIs" dxfId="0" priority="1" operator="equal">
      <formula>""</formula>
    </cfRule>
  </conditionalFormatting>
  <dataValidations count="1">
    <dataValidation allowBlank="1" showErrorMessage="1" promptTitle="Test:" prompt="Test" sqref="C9"/>
  </dataValidations>
  <hyperlinks>
    <hyperlink ref="C8" location="'Project Statistics'!C9" tooltip="Please report the number of incidents and audits according to the categories to the right." display="Incidents, Inspections and Audits"/>
    <hyperlink ref="C8:D8" location="'Project Statistics'!C7" tooltip="Please report the number of incidents and audits according to the categories to the right." display="Incidents, Inspections and Audits"/>
    <hyperlink ref="D19" location="'Project Statistics'!D29" tooltip="Please enter the number of new procedures, and provide a description under &quot;Evidence / Explanation&quot;" display="New procedures "/>
    <hyperlink ref="D20" location="'Project Statistics'!D30" tooltip="Please enter the number of any other initiatives taken, and provide a description under &quot;Evidence / Explanation&quot;" display="Other initiatives "/>
  </hyperlink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tabColor theme="0" tint="-0.249977111117893"/>
  </sheetPr>
  <dimension ref="A2:F191"/>
  <sheetViews>
    <sheetView showGridLines="0" tabSelected="1" view="pageBreakPreview" zoomScaleNormal="100" zoomScaleSheetLayoutView="100" workbookViewId="0"/>
  </sheetViews>
  <sheetFormatPr defaultColWidth="9.109375" defaultRowHeight="13.2"/>
  <cols>
    <col min="1" max="1" width="2.33203125" style="23" customWidth="1"/>
    <col min="2" max="2" width="3.6640625" style="23" customWidth="1"/>
    <col min="3" max="3" width="27.33203125" style="31" customWidth="1"/>
    <col min="4" max="4" width="90" style="31" customWidth="1"/>
    <col min="5" max="6" width="58" style="31" customWidth="1"/>
    <col min="7" max="7" width="9.109375" style="31"/>
    <col min="8" max="8" width="42.109375" style="31" customWidth="1"/>
    <col min="9" max="16384" width="9.109375" style="31"/>
  </cols>
  <sheetData>
    <row r="2" spans="1:6" ht="17.399999999999999">
      <c r="A2" s="18"/>
      <c r="B2" s="18"/>
      <c r="C2" s="379" t="s">
        <v>162</v>
      </c>
      <c r="D2" s="379"/>
      <c r="F2" s="30"/>
    </row>
    <row r="3" spans="1:6" s="32" customFormat="1" ht="4.5" customHeight="1">
      <c r="A3" s="18"/>
      <c r="B3" s="18"/>
      <c r="E3" s="39"/>
      <c r="F3" s="39"/>
    </row>
    <row r="4" spans="1:6" s="32" customFormat="1" ht="15.6">
      <c r="A4" s="18"/>
      <c r="B4" s="18"/>
      <c r="C4" s="59" t="s">
        <v>152</v>
      </c>
      <c r="D4" s="40" t="s">
        <v>163</v>
      </c>
    </row>
    <row r="5" spans="1:6" ht="79.2">
      <c r="A5" s="18"/>
      <c r="B5" s="18"/>
      <c r="C5" s="60" t="s">
        <v>168</v>
      </c>
      <c r="D5" s="41" t="s">
        <v>170</v>
      </c>
    </row>
    <row r="6" spans="1:6" ht="66">
      <c r="A6" s="18"/>
      <c r="B6" s="18"/>
      <c r="C6" s="60" t="s">
        <v>171</v>
      </c>
      <c r="D6" s="41" t="s">
        <v>173</v>
      </c>
    </row>
    <row r="7" spans="1:6" ht="79.2">
      <c r="A7" s="18"/>
      <c r="B7" s="18"/>
      <c r="C7" s="60" t="s">
        <v>174</v>
      </c>
      <c r="D7" s="41" t="s">
        <v>176</v>
      </c>
    </row>
    <row r="8" spans="1:6" ht="26.4">
      <c r="A8" s="18"/>
      <c r="B8" s="18"/>
      <c r="C8" s="60" t="s">
        <v>181</v>
      </c>
      <c r="D8" s="41" t="s">
        <v>182</v>
      </c>
    </row>
    <row r="9" spans="1:6" ht="52.8">
      <c r="B9" s="20"/>
      <c r="C9" s="247" t="s">
        <v>189</v>
      </c>
      <c r="D9" s="243" t="s">
        <v>265</v>
      </c>
    </row>
    <row r="10" spans="1:6">
      <c r="B10" s="20"/>
      <c r="C10" s="249"/>
      <c r="D10" s="254" t="s">
        <v>264</v>
      </c>
    </row>
    <row r="11" spans="1:6" ht="26.4">
      <c r="B11" s="20"/>
      <c r="C11" s="249"/>
      <c r="D11" s="246" t="s">
        <v>261</v>
      </c>
    </row>
    <row r="12" spans="1:6">
      <c r="B12" s="20"/>
      <c r="C12" s="249"/>
      <c r="D12" s="256" t="s">
        <v>263</v>
      </c>
    </row>
    <row r="13" spans="1:6">
      <c r="B13" s="20"/>
      <c r="C13" s="249"/>
      <c r="D13" s="246" t="s">
        <v>259</v>
      </c>
    </row>
    <row r="14" spans="1:6" ht="26.4">
      <c r="A14" s="251"/>
      <c r="B14" s="252"/>
      <c r="C14" s="249"/>
      <c r="D14" s="254" t="s">
        <v>262</v>
      </c>
    </row>
    <row r="15" spans="1:6" ht="52.8">
      <c r="B15" s="20"/>
      <c r="C15" s="249"/>
      <c r="D15" s="246" t="s">
        <v>258</v>
      </c>
    </row>
    <row r="16" spans="1:6">
      <c r="B16" s="20"/>
      <c r="C16" s="248"/>
      <c r="D16" s="255" t="s">
        <v>260</v>
      </c>
    </row>
    <row r="17" spans="1:4" ht="26.4">
      <c r="A17" s="16"/>
      <c r="B17" s="28"/>
      <c r="C17" s="248" t="s">
        <v>190</v>
      </c>
      <c r="D17" s="244" t="s">
        <v>203</v>
      </c>
    </row>
    <row r="18" spans="1:4" ht="26.4">
      <c r="A18" s="16"/>
      <c r="B18" s="28"/>
      <c r="C18" s="60" t="s">
        <v>192</v>
      </c>
      <c r="D18" s="41" t="s">
        <v>205</v>
      </c>
    </row>
    <row r="19" spans="1:4" ht="26.4">
      <c r="A19" s="16"/>
      <c r="B19" s="28"/>
      <c r="C19" s="60" t="s">
        <v>29</v>
      </c>
      <c r="D19" s="41" t="s">
        <v>206</v>
      </c>
    </row>
    <row r="20" spans="1:4">
      <c r="A20" s="16"/>
      <c r="B20" s="28"/>
      <c r="C20" s="60" t="s">
        <v>30</v>
      </c>
      <c r="D20" s="41" t="s">
        <v>207</v>
      </c>
    </row>
    <row r="21" spans="1:4" ht="26.4">
      <c r="A21" s="16"/>
      <c r="B21" s="28"/>
      <c r="C21" s="60" t="s">
        <v>22</v>
      </c>
      <c r="D21" s="41" t="s">
        <v>208</v>
      </c>
    </row>
    <row r="22" spans="1:4">
      <c r="A22" s="16"/>
      <c r="B22" s="28"/>
      <c r="C22" s="60" t="s">
        <v>25</v>
      </c>
      <c r="D22" s="41" t="s">
        <v>209</v>
      </c>
    </row>
    <row r="23" spans="1:4" ht="26.4">
      <c r="A23" s="16"/>
      <c r="B23" s="28"/>
      <c r="C23" s="61" t="s">
        <v>24</v>
      </c>
      <c r="D23" s="41" t="s">
        <v>210</v>
      </c>
    </row>
    <row r="24" spans="1:4" ht="26.4">
      <c r="A24" s="16"/>
      <c r="B24" s="28"/>
      <c r="C24" s="61" t="s">
        <v>193</v>
      </c>
      <c r="D24" s="41" t="s">
        <v>211</v>
      </c>
    </row>
    <row r="25" spans="1:4" ht="26.4">
      <c r="A25" s="16"/>
      <c r="B25" s="28"/>
      <c r="C25" s="61" t="s">
        <v>202</v>
      </c>
      <c r="D25" s="41" t="s">
        <v>213</v>
      </c>
    </row>
    <row r="26" spans="1:4" ht="26.4">
      <c r="A26" s="16"/>
      <c r="B26" s="28"/>
      <c r="C26" s="61" t="s">
        <v>194</v>
      </c>
      <c r="D26" s="41" t="s">
        <v>212</v>
      </c>
    </row>
    <row r="27" spans="1:4">
      <c r="A27" s="16"/>
      <c r="B27" s="28"/>
      <c r="C27" s="61" t="s">
        <v>195</v>
      </c>
      <c r="D27" s="41" t="s">
        <v>214</v>
      </c>
    </row>
    <row r="28" spans="1:4" ht="26.4">
      <c r="A28" s="16"/>
      <c r="B28" s="28"/>
      <c r="C28" s="61" t="s">
        <v>197</v>
      </c>
      <c r="D28" s="41" t="s">
        <v>217</v>
      </c>
    </row>
    <row r="29" spans="1:4" ht="26.4">
      <c r="A29" s="16"/>
      <c r="B29" s="28"/>
      <c r="C29" s="61" t="s">
        <v>198</v>
      </c>
      <c r="D29" s="41" t="s">
        <v>218</v>
      </c>
    </row>
    <row r="30" spans="1:4" ht="66">
      <c r="B30" s="20"/>
      <c r="C30" s="357" t="s">
        <v>186</v>
      </c>
      <c r="D30" s="243" t="s">
        <v>257</v>
      </c>
    </row>
    <row r="31" spans="1:4">
      <c r="B31" s="20"/>
      <c r="C31" s="358"/>
      <c r="D31" s="255" t="s">
        <v>256</v>
      </c>
    </row>
    <row r="32" spans="1:4">
      <c r="A32" s="16"/>
      <c r="B32" s="28"/>
    </row>
    <row r="33" spans="1:2">
      <c r="A33" s="16"/>
      <c r="B33" s="28"/>
    </row>
    <row r="34" spans="1:2">
      <c r="A34" s="16"/>
      <c r="B34" s="28"/>
    </row>
    <row r="35" spans="1:2">
      <c r="A35" s="16"/>
      <c r="B35" s="28"/>
    </row>
    <row r="36" spans="1:2">
      <c r="A36" s="16"/>
      <c r="B36" s="28"/>
    </row>
    <row r="37" spans="1:2">
      <c r="A37" s="16"/>
      <c r="B37" s="28"/>
    </row>
    <row r="38" spans="1:2">
      <c r="A38" s="16"/>
      <c r="B38" s="28"/>
    </row>
    <row r="39" spans="1:2">
      <c r="A39" s="16"/>
      <c r="B39" s="28"/>
    </row>
    <row r="40" spans="1:2">
      <c r="A40" s="16"/>
      <c r="B40" s="28"/>
    </row>
    <row r="41" spans="1:2">
      <c r="A41" s="16"/>
      <c r="B41" s="28"/>
    </row>
    <row r="42" spans="1:2">
      <c r="A42" s="16"/>
      <c r="B42" s="28"/>
    </row>
    <row r="43" spans="1:2">
      <c r="A43" s="16"/>
      <c r="B43" s="28"/>
    </row>
    <row r="44" spans="1:2">
      <c r="A44" s="16"/>
      <c r="B44" s="28"/>
    </row>
    <row r="45" spans="1:2">
      <c r="A45" s="16"/>
      <c r="B45" s="28"/>
    </row>
    <row r="46" spans="1:2">
      <c r="A46" s="16"/>
      <c r="B46" s="28"/>
    </row>
    <row r="47" spans="1:2">
      <c r="A47" s="16"/>
      <c r="B47" s="28"/>
    </row>
    <row r="48" spans="1:2">
      <c r="A48" s="265"/>
      <c r="B48" s="265"/>
    </row>
    <row r="49" spans="1:2">
      <c r="A49" s="16"/>
      <c r="B49" s="16"/>
    </row>
    <row r="50" spans="1:2">
      <c r="A50" s="16"/>
      <c r="B50" s="16"/>
    </row>
    <row r="51" spans="1:2">
      <c r="A51" s="16"/>
      <c r="B51" s="16"/>
    </row>
    <row r="52" spans="1:2">
      <c r="A52" s="16"/>
      <c r="B52" s="16"/>
    </row>
    <row r="53" spans="1:2">
      <c r="A53" s="16"/>
      <c r="B53" s="16"/>
    </row>
    <row r="54" spans="1:2">
      <c r="A54" s="16"/>
      <c r="B54" s="16"/>
    </row>
    <row r="55" spans="1:2">
      <c r="A55" s="16"/>
      <c r="B55" s="16"/>
    </row>
    <row r="56" spans="1:2">
      <c r="A56" s="80"/>
      <c r="B56" s="16"/>
    </row>
    <row r="57" spans="1:2">
      <c r="A57" s="16"/>
      <c r="B57" s="16"/>
    </row>
    <row r="58" spans="1:2">
      <c r="A58" s="16"/>
      <c r="B58" s="16"/>
    </row>
    <row r="59" spans="1:2">
      <c r="A59" s="16"/>
      <c r="B59" s="16"/>
    </row>
    <row r="60" spans="1:2">
      <c r="A60" s="16"/>
      <c r="B60" s="16"/>
    </row>
    <row r="61" spans="1:2">
      <c r="A61" s="16"/>
      <c r="B61" s="16"/>
    </row>
    <row r="62" spans="1:2">
      <c r="A62" s="16"/>
      <c r="B62" s="16"/>
    </row>
    <row r="63" spans="1:2">
      <c r="A63" s="16"/>
      <c r="B63" s="16"/>
    </row>
    <row r="64" spans="1:2">
      <c r="A64" s="16"/>
      <c r="B64" s="16"/>
    </row>
    <row r="65" spans="1:2">
      <c r="A65" s="16"/>
      <c r="B65" s="16"/>
    </row>
    <row r="66" spans="1:2">
      <c r="A66" s="16"/>
      <c r="B66" s="16"/>
    </row>
    <row r="67" spans="1:2">
      <c r="A67" s="16"/>
      <c r="B67" s="16"/>
    </row>
    <row r="68" spans="1:2">
      <c r="A68" s="16"/>
      <c r="B68" s="16"/>
    </row>
    <row r="69" spans="1:2">
      <c r="A69" s="16"/>
      <c r="B69" s="16"/>
    </row>
    <row r="70" spans="1:2">
      <c r="A70" s="16"/>
      <c r="B70" s="16"/>
    </row>
    <row r="71" spans="1:2">
      <c r="A71" s="16"/>
      <c r="B71" s="16"/>
    </row>
    <row r="72" spans="1:2">
      <c r="A72" s="16"/>
      <c r="B72" s="16"/>
    </row>
    <row r="73" spans="1:2">
      <c r="A73" s="16"/>
      <c r="B73" s="16"/>
    </row>
    <row r="74" spans="1:2">
      <c r="A74" s="16"/>
      <c r="B74" s="16"/>
    </row>
    <row r="75" spans="1:2">
      <c r="A75" s="16"/>
      <c r="B75" s="16"/>
    </row>
    <row r="76" spans="1:2">
      <c r="A76" s="16"/>
      <c r="B76" s="16"/>
    </row>
    <row r="77" spans="1:2">
      <c r="A77" s="16"/>
      <c r="B77" s="16"/>
    </row>
    <row r="78" spans="1:2">
      <c r="A78" s="16"/>
      <c r="B78" s="16"/>
    </row>
    <row r="79" spans="1:2">
      <c r="A79" s="16"/>
      <c r="B79" s="16"/>
    </row>
    <row r="80" spans="1:2">
      <c r="A80" s="16"/>
      <c r="B80" s="16"/>
    </row>
    <row r="81" spans="1:2">
      <c r="A81" s="16"/>
      <c r="B81" s="16"/>
    </row>
    <row r="82" spans="1:2">
      <c r="A82" s="16"/>
      <c r="B82" s="16"/>
    </row>
    <row r="83" spans="1:2">
      <c r="A83" s="16"/>
      <c r="B83" s="16"/>
    </row>
    <row r="84" spans="1:2">
      <c r="A84" s="16"/>
      <c r="B84" s="16"/>
    </row>
    <row r="85" spans="1:2">
      <c r="A85" s="16"/>
      <c r="B85" s="16"/>
    </row>
    <row r="86" spans="1:2">
      <c r="A86" s="16"/>
      <c r="B86" s="16"/>
    </row>
    <row r="87" spans="1:2">
      <c r="A87" s="16"/>
      <c r="B87" s="16"/>
    </row>
    <row r="88" spans="1:2">
      <c r="A88" s="16"/>
      <c r="B88" s="16"/>
    </row>
    <row r="89" spans="1:2">
      <c r="A89" s="16"/>
      <c r="B89" s="16"/>
    </row>
    <row r="90" spans="1:2">
      <c r="A90" s="16"/>
      <c r="B90" s="16"/>
    </row>
    <row r="91" spans="1:2">
      <c r="A91" s="16"/>
      <c r="B91" s="16"/>
    </row>
    <row r="92" spans="1:2">
      <c r="A92" s="80"/>
      <c r="B92" s="16"/>
    </row>
    <row r="93" spans="1:2">
      <c r="A93" s="16"/>
      <c r="B93" s="16"/>
    </row>
    <row r="94" spans="1:2">
      <c r="A94" s="16"/>
      <c r="B94" s="16"/>
    </row>
    <row r="95" spans="1:2">
      <c r="A95" s="16"/>
      <c r="B95" s="16"/>
    </row>
    <row r="96" spans="1:2">
      <c r="A96" s="16"/>
      <c r="B96" s="16"/>
    </row>
    <row r="97" spans="1:2">
      <c r="A97" s="16"/>
      <c r="B97" s="16"/>
    </row>
    <row r="98" spans="1:2">
      <c r="A98" s="16"/>
      <c r="B98" s="16"/>
    </row>
    <row r="99" spans="1:2">
      <c r="A99" s="16"/>
      <c r="B99" s="16"/>
    </row>
    <row r="100" spans="1:2">
      <c r="A100" s="80"/>
      <c r="B100" s="16"/>
    </row>
    <row r="101" spans="1:2">
      <c r="A101" s="16"/>
      <c r="B101" s="16"/>
    </row>
    <row r="102" spans="1:2">
      <c r="A102" s="16"/>
      <c r="B102" s="16"/>
    </row>
    <row r="103" spans="1:2">
      <c r="A103" s="16"/>
      <c r="B103" s="16"/>
    </row>
    <row r="104" spans="1:2">
      <c r="A104" s="16"/>
      <c r="B104" s="16"/>
    </row>
    <row r="105" spans="1:2">
      <c r="A105" s="16"/>
      <c r="B105" s="16"/>
    </row>
    <row r="106" spans="1:2">
      <c r="A106" s="16"/>
      <c r="B106" s="16"/>
    </row>
    <row r="107" spans="1:2">
      <c r="A107" s="80"/>
      <c r="B107" s="16"/>
    </row>
    <row r="108" spans="1:2">
      <c r="A108" s="16"/>
      <c r="B108" s="16"/>
    </row>
    <row r="109" spans="1:2">
      <c r="A109" s="16"/>
      <c r="B109" s="16"/>
    </row>
    <row r="110" spans="1:2">
      <c r="A110" s="16"/>
      <c r="B110" s="16"/>
    </row>
    <row r="111" spans="1:2">
      <c r="A111" s="16"/>
      <c r="B111" s="16"/>
    </row>
    <row r="112" spans="1:2">
      <c r="A112" s="16"/>
      <c r="B112" s="16"/>
    </row>
    <row r="113" spans="1:2">
      <c r="A113" s="16"/>
      <c r="B113" s="16"/>
    </row>
    <row r="114" spans="1:2">
      <c r="A114" s="16"/>
      <c r="B114" s="16"/>
    </row>
    <row r="115" spans="1:2">
      <c r="A115" s="16"/>
      <c r="B115" s="16"/>
    </row>
    <row r="116" spans="1:2">
      <c r="A116" s="16"/>
      <c r="B116" s="16"/>
    </row>
    <row r="117" spans="1:2">
      <c r="A117" s="16"/>
      <c r="B117" s="16"/>
    </row>
    <row r="118" spans="1:2">
      <c r="A118" s="16"/>
      <c r="B118" s="16"/>
    </row>
    <row r="119" spans="1:2">
      <c r="A119" s="16"/>
      <c r="B119" s="16"/>
    </row>
    <row r="120" spans="1:2">
      <c r="A120" s="16"/>
      <c r="B120" s="16"/>
    </row>
    <row r="121" spans="1:2">
      <c r="A121" s="16"/>
      <c r="B121" s="16"/>
    </row>
    <row r="122" spans="1:2">
      <c r="A122" s="16"/>
      <c r="B122" s="16"/>
    </row>
    <row r="123" spans="1:2">
      <c r="A123" s="16"/>
      <c r="B123" s="16"/>
    </row>
    <row r="124" spans="1:2">
      <c r="A124" s="16"/>
      <c r="B124" s="16"/>
    </row>
    <row r="125" spans="1:2">
      <c r="A125" s="16"/>
      <c r="B125" s="16"/>
    </row>
    <row r="126" spans="1:2">
      <c r="A126" s="16"/>
      <c r="B126" s="16"/>
    </row>
    <row r="127" spans="1:2">
      <c r="A127" s="16"/>
      <c r="B127" s="16"/>
    </row>
    <row r="128" spans="1:2">
      <c r="A128" s="16"/>
      <c r="B128" s="16"/>
    </row>
    <row r="129" spans="1:2">
      <c r="A129" s="16"/>
      <c r="B129" s="16"/>
    </row>
    <row r="130" spans="1:2">
      <c r="A130" s="16"/>
      <c r="B130" s="16"/>
    </row>
    <row r="131" spans="1:2">
      <c r="A131" s="16"/>
      <c r="B131" s="16"/>
    </row>
    <row r="132" spans="1:2">
      <c r="A132" s="16"/>
      <c r="B132" s="16"/>
    </row>
    <row r="133" spans="1:2">
      <c r="A133" s="16"/>
      <c r="B133" s="16"/>
    </row>
    <row r="134" spans="1:2">
      <c r="A134" s="16"/>
      <c r="B134" s="16"/>
    </row>
    <row r="135" spans="1:2">
      <c r="A135" s="16"/>
      <c r="B135" s="16"/>
    </row>
    <row r="136" spans="1:2">
      <c r="A136" s="16"/>
      <c r="B136" s="16"/>
    </row>
    <row r="137" spans="1:2">
      <c r="A137" s="16"/>
      <c r="B137" s="16"/>
    </row>
    <row r="138" spans="1:2">
      <c r="A138" s="16"/>
      <c r="B138" s="16"/>
    </row>
    <row r="139" spans="1:2">
      <c r="A139" s="16"/>
      <c r="B139" s="16"/>
    </row>
    <row r="140" spans="1:2">
      <c r="A140" s="16"/>
      <c r="B140" s="16"/>
    </row>
    <row r="141" spans="1:2">
      <c r="A141" s="16"/>
      <c r="B141" s="16"/>
    </row>
    <row r="142" spans="1:2">
      <c r="A142" s="16"/>
      <c r="B142" s="16"/>
    </row>
    <row r="143" spans="1:2">
      <c r="A143" s="16"/>
      <c r="B143" s="16"/>
    </row>
    <row r="144" spans="1:2">
      <c r="A144" s="16"/>
      <c r="B144" s="16"/>
    </row>
    <row r="145" spans="1:2">
      <c r="A145" s="16"/>
      <c r="B145" s="16"/>
    </row>
    <row r="146" spans="1:2">
      <c r="A146" s="16"/>
      <c r="B146" s="16"/>
    </row>
    <row r="147" spans="1:2">
      <c r="A147" s="16"/>
      <c r="B147" s="16"/>
    </row>
    <row r="148" spans="1:2">
      <c r="A148" s="16"/>
      <c r="B148" s="16"/>
    </row>
    <row r="149" spans="1:2">
      <c r="A149" s="16"/>
      <c r="B149" s="16"/>
    </row>
    <row r="150" spans="1:2">
      <c r="A150" s="16"/>
      <c r="B150" s="16"/>
    </row>
    <row r="151" spans="1:2">
      <c r="A151" s="16"/>
      <c r="B151" s="16"/>
    </row>
    <row r="152" spans="1:2">
      <c r="A152" s="16"/>
      <c r="B152" s="16"/>
    </row>
    <row r="153" spans="1:2">
      <c r="A153" s="16"/>
      <c r="B153" s="16"/>
    </row>
    <row r="154" spans="1:2">
      <c r="A154" s="16"/>
      <c r="B154" s="16"/>
    </row>
    <row r="155" spans="1:2">
      <c r="A155" s="16"/>
      <c r="B155" s="16"/>
    </row>
    <row r="156" spans="1:2">
      <c r="A156" s="16"/>
      <c r="B156" s="16"/>
    </row>
    <row r="157" spans="1:2">
      <c r="A157" s="16"/>
      <c r="B157" s="16"/>
    </row>
    <row r="158" spans="1:2">
      <c r="A158" s="16"/>
      <c r="B158" s="16"/>
    </row>
    <row r="159" spans="1:2">
      <c r="A159" s="16"/>
      <c r="B159" s="16"/>
    </row>
    <row r="160" spans="1:2">
      <c r="A160" s="16"/>
      <c r="B160" s="16"/>
    </row>
    <row r="161" spans="1:2">
      <c r="A161" s="16"/>
      <c r="B161" s="16"/>
    </row>
    <row r="162" spans="1:2">
      <c r="A162" s="16"/>
      <c r="B162" s="16"/>
    </row>
    <row r="163" spans="1:2">
      <c r="A163" s="16"/>
      <c r="B163" s="16"/>
    </row>
    <row r="164" spans="1:2">
      <c r="A164" s="16"/>
      <c r="B164" s="16"/>
    </row>
    <row r="165" spans="1:2">
      <c r="A165" s="16"/>
      <c r="B165" s="16"/>
    </row>
    <row r="166" spans="1:2">
      <c r="A166" s="16"/>
      <c r="B166" s="16"/>
    </row>
    <row r="167" spans="1:2">
      <c r="A167" s="16"/>
      <c r="B167" s="16"/>
    </row>
    <row r="168" spans="1:2">
      <c r="A168" s="16"/>
      <c r="B168" s="16"/>
    </row>
    <row r="169" spans="1:2">
      <c r="A169" s="16"/>
      <c r="B169" s="16"/>
    </row>
    <row r="170" spans="1:2">
      <c r="A170" s="16"/>
      <c r="B170" s="16"/>
    </row>
    <row r="171" spans="1:2">
      <c r="A171" s="16"/>
      <c r="B171" s="16"/>
    </row>
    <row r="172" spans="1:2">
      <c r="A172" s="16"/>
      <c r="B172" s="16"/>
    </row>
    <row r="173" spans="1:2">
      <c r="A173" s="16"/>
      <c r="B173" s="16"/>
    </row>
    <row r="174" spans="1:2">
      <c r="A174" s="16"/>
      <c r="B174" s="16"/>
    </row>
    <row r="175" spans="1:2">
      <c r="A175" s="16"/>
      <c r="B175" s="16"/>
    </row>
    <row r="176" spans="1:2">
      <c r="A176" s="16"/>
      <c r="B176" s="16"/>
    </row>
    <row r="177" spans="1:2">
      <c r="A177" s="16"/>
      <c r="B177" s="16"/>
    </row>
    <row r="178" spans="1:2">
      <c r="A178" s="16"/>
      <c r="B178" s="16"/>
    </row>
    <row r="179" spans="1:2">
      <c r="A179" s="16"/>
      <c r="B179" s="16"/>
    </row>
    <row r="180" spans="1:2">
      <c r="A180" s="16"/>
      <c r="B180" s="16"/>
    </row>
    <row r="181" spans="1:2">
      <c r="A181" s="16"/>
      <c r="B181" s="16"/>
    </row>
    <row r="182" spans="1:2">
      <c r="A182" s="16"/>
      <c r="B182" s="16"/>
    </row>
    <row r="183" spans="1:2">
      <c r="A183" s="16"/>
      <c r="B183" s="16"/>
    </row>
    <row r="184" spans="1:2">
      <c r="A184" s="16"/>
      <c r="B184" s="16"/>
    </row>
    <row r="185" spans="1:2">
      <c r="A185" s="16"/>
      <c r="B185" s="16"/>
    </row>
    <row r="186" spans="1:2">
      <c r="A186" s="16"/>
      <c r="B186" s="16"/>
    </row>
    <row r="187" spans="1:2">
      <c r="A187" s="16"/>
      <c r="B187" s="16"/>
    </row>
    <row r="188" spans="1:2">
      <c r="A188" s="16"/>
      <c r="B188" s="16"/>
    </row>
    <row r="189" spans="1:2">
      <c r="A189" s="16"/>
      <c r="B189" s="16"/>
    </row>
    <row r="190" spans="1:2">
      <c r="A190" s="16"/>
      <c r="B190" s="16"/>
    </row>
    <row r="191" spans="1:2">
      <c r="A191" s="16"/>
      <c r="B191" s="16"/>
    </row>
  </sheetData>
  <sheetProtection formatRows="0"/>
  <mergeCells count="2">
    <mergeCell ref="C2:D2"/>
    <mergeCell ref="C30:C31"/>
  </mergeCells>
  <hyperlinks>
    <hyperlink ref="D31" r:id="rId1"/>
    <hyperlink ref="D16" r:id="rId2"/>
    <hyperlink ref="D14" r:id="rId3"/>
    <hyperlink ref="D12" r:id="rId4"/>
    <hyperlink ref="D10" r:id="rId5"/>
  </hyperlinks>
  <pageMargins left="0.7" right="0.7" top="0.75" bottom="0.75" header="0.3" footer="0.3"/>
  <pageSetup paperSize="9" scale="55"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Navigation</vt:lpstr>
      <vt:lpstr>Worksheet 1 - Emp &amp; Training</vt:lpstr>
      <vt:lpstr>Worksheet 2 - Suppliers</vt:lpstr>
      <vt:lpstr>Glossary</vt:lpstr>
      <vt:lpstr>Worksheet 1 - For Contracts</vt:lpstr>
      <vt:lpstr>Worksheet 2 - For Contracts</vt:lpstr>
      <vt:lpstr>Worksheet 3 - For Contracts</vt:lpstr>
      <vt:lpstr>Glossary - For Contracts</vt:lpstr>
      <vt:lpstr>Glossary!Print_Area</vt:lpstr>
      <vt:lpstr>'Glossary - For Contracts'!Print_Area</vt:lpstr>
      <vt:lpstr>'Worksheet 1 - Emp &amp; Training'!Print_Area</vt:lpstr>
      <vt:lpstr>'Worksheet 1 - For Contracts'!Print_Area</vt:lpstr>
      <vt:lpstr>'Worksheet 2 - For Contracts'!Print_Area</vt:lpstr>
      <vt:lpstr>'Worksheet 2 - Suppliers'!Print_Area</vt:lpstr>
      <vt:lpstr>'Worksheet 3 - For Contracts'!Print_Area</vt:lpstr>
    </vt:vector>
  </TitlesOfParts>
  <Company>INAC-AINC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braumbergera</dc:creator>
  <cp:lastModifiedBy>clarkpm</cp:lastModifiedBy>
  <cp:lastPrinted>2015-06-26T19:10:47Z</cp:lastPrinted>
  <dcterms:created xsi:type="dcterms:W3CDTF">2007-09-25T15:11:04Z</dcterms:created>
  <dcterms:modified xsi:type="dcterms:W3CDTF">2015-07-24T19:23:26Z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